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17F9CB1D-49AE-42F1-9F90-4334B4E0FE2D}" xr6:coauthVersionLast="47" xr6:coauthVersionMax="47" xr10:uidLastSave="{00000000-0000-0000-0000-000000000000}"/>
  <bookViews>
    <workbookView xWindow="-30900" yWindow="5595" windowWidth="5670" windowHeight="297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<sst xmlns="http://schemas.openxmlformats.org/spreadsheetml/2006/main" count="633" uniqueCount="306">
  <si>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</si>
  <si>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</si>
  <si>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</si>
  <si>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</si>
  <si>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</si>
  <si>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</si>
  <si>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</si>
  <si>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</si>
  <si>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</si>
  <si>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</si>
  <si>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</si>
  <si>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</si>
  <si>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</si>
  <si>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</si>
  <si>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</si>
  <si>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</si>
  <si>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</si>
  <si>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</si>
  <si>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</si>
  <si>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</si>
  <si>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</si>
  <si>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</si>
  <si>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</si>
  <si>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</si>
  <si>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</si>
  <si>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</si>
  <si>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</si>
  <si>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</si>
  <si>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</si>
  <si>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</si>
  <si>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</si>
  <si>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</si>
  <si>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</si>
  <si>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</si>
  <si>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</si>
  <si>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</si>
  <si>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</si>
  <si>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</si>
  <si>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</si>
  <si>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</si>
  <si>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</si>
  <si>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</si>
  <si>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</si>
  <si>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</si>
  <si>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</si>
  <si>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</si>
  <si>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</si>
  <si>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</si>
  <si>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</si>
  <si>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</si>
  <si>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</si>
  <si>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</si>
  <si>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</si>
  <si>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</si>
  <si>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</si>
  <si>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</si>
  <si>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</si>
  <si>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</si>
  <si>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</si>
  <si>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</si>
  <si>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</si>
  <si>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</si>
  <si>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</si>
  <si>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</si>
  <si>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</si>
  <si>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</si>
  <si>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</si>
  <si>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</si>
  <si>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</si>
  <si>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</si>
  <si>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</si>
  <si>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</si>
  <si>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</si>
  <si>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</si>
  <si>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</si>
  <si>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</si>
  <si>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</si>
  <si>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</si>
  <si>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</si>
  <si>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</si>
  <si>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</si>
  <si>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</si>
  <si>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</si>
  <si>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</si>
  <si>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</si>
  <si>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</si>
  <si>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</si>
  <si>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</si>
  <si>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</si>
  <si>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</si>
  <si>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</si>
  <si>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</si>
  <si>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</si>
  <si>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</si>
  <si>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</si>
  <si>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</si>
  <si>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</si>
  <si>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</si>
  <si>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</si>
  <si>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</si>
  <si>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</si>
  <si>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</si>
  <si>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</si>
  <si>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</si>
  <si>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</si>
  <si>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</si>
  <si>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</si>
  <si>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</si>
  <si>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</si>
  <si>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</si>
  <si>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</si>
  <si>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</si>
  <si>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</si>
  <si>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</si>
  <si>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</si>
  <si>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</si>
  <si>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</si>
  <si>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</si>
  <si>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</si>
  <si>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</si>
  <si>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</si>
  <si>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</si>
  <si>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</si>
  <si>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</si>
  <si>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</si>
  <si>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</si>
  <si>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</si>
  <si>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</si>
  <si>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</si>
  <si>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</si>
  <si>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</si>
  <si>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</si>
  <si>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</si>
  <si>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</si>
  <si>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</si>
  <si>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</si>
  <si>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</si>
  <si>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</si>
  <si>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</si>
  <si>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</si>
  <si>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</si>
  <si>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</si>
  <si>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</si>
  <si>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</si>
  <si>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</si>
  <si>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</si>
  <si>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</si>
  <si>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</si>
  <si>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</si>
  <si>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</si>
  <si>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</si>
  <si>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</si>
  <si>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</si>
  <si>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</si>
  <si>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</si>
  <si>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</si>
  <si>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</si>
  <si>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</si>
  <si>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</si>
  <si>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</si>
  <si>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</si>
  <si>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</si>
  <si>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</si>
  <si>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</si>
  <si>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</si>
  <si>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</si>
  <si>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</si>
  <si>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</si>
  <si>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</si>
  <si>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</si>
  <si>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</si>
  <si>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</si>
  <si>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</si>
  <si>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</si>
  <si>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</si>
  <si>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</si>
  <si>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</si>
  <si>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</si>
  <si>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</si>
  <si>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</si>
  <si>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</si>
  <si>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</si>
  <si>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</si>
  <si>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</si>
  <si>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</si>
  <si>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</si>
  <si>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</si>
  <si>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</si>
  <si>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</si>
  <si>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</si>
  <si>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</si>
  <si>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</si>
  <si>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</si>
  <si>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</si>
  <si>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</si>
  <si>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</si>
  <si>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</si>
  <si>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</si>
  <si>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</si>
  <si>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</si>
  <si>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</si>
  <si>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</si>
  <si>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</si>
  <si>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</si>
  <si>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</si>
  <si>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</si>
  <si>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</si>
  <si>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</si>
  <si>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</si>
  <si>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</si>
  <si>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</si>
  <si>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</si>
  <si>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</si>
  <si>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</si>
  <si>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</si>
  <si>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</si>
  <si>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</si>
  <si>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</si>
  <si>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</si>
  <si>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</si>
  <si>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</si>
  <si>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</si>
  <si>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</si>
  <si>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</si>
  <si>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</si>
  <si>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</si>
  <si>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</si>
  <si>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</si>
  <si>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</si>
  <si>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</si>
  <si>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</si>
  <si>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</si>
  <si>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</si>
  <si>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Greenchoice B.V.</t>
  </si>
  <si>
    <t>Energieconcurrent (70% en Eneco 30%)</t>
  </si>
  <si>
    <t>Nederland</t>
  </si>
  <si>
    <t>De aandelen van Greenchoice zijn voor 70% van Energieconcurrent en voor 30% van Eneco. Eneco is in handen van Mitsubishi (80%) en Chubu (20%). (Gehele corporate structuur is door Greenchoice als bijlage meegstuurd)</t>
  </si>
  <si>
    <t>Zie bijlage corporate structuur voor een volledig overzicht.
- Levering: Energie Transitie Groep N.V. (100%) Qurrent Renewabel energy B.V. (100%) en onderliggend (o.a. Huismerk Energie N.V. en De Groene Stroomfabriek N.V.)
- Zon: International Solar B.V. (Kieszon, 100%) en onderliggend
- Wind: Greenchoice Hartelkanaal B.V.(100%) Hartel 2 B.V. (100%) en onderliggend; WGV Holding B.V. (50%); Goede Buren Streepland B.V (25%), De Wieken B.V. (25%). Etrip[lus B.V. (10%).
- Overig: Eteck holding B.V. (50%) en onderliggend- Face the future B.V. (50%) - Stichting Forest -  Forever - Hydro Investments Projects B.V. (30%) - Stadsherstel historisch Rotterdam B.V. (0,31%) - Rotterdamse energie coöperatie - Crowdinvesting B.V. (20%)- GIPP Energy Holding B.V. (100%)</t>
  </si>
  <si>
    <t>Eigen opgave, 2021</t>
  </si>
  <si>
    <t>Tennet, 2021</t>
  </si>
  <si>
    <t>Greenchoice B.V. (voorheen Groene Energie Administratie B.V.)</t>
  </si>
  <si>
    <t>ACM, 2021</t>
  </si>
  <si>
    <t>11 juni 2004, wijziging 4 juli 2012; wijziging naam 3-3-2020</t>
  </si>
  <si>
    <t>Greenchoice stelt haar klanten in staat om mee te doen in de energietransitie. Door eigen opwek te stimuleren en door lokale energieprojecten waar onze klanten in kunnen deelnemen. De komende jaren bouwen we hiermee aan een platform voor klimaatpositiviteit. We helpen onze klanten om een positieve bijdrage aan een duurzamere wereld te leveren. Dat begint met een positieve houding ten opzichte van maatregelen die klimaatverandering tegengaan. Wij laten zien welke mogelijkheden er zijn en helpen onze klanten om hierin keuzes te maken die passen bij de klant. Hierbij vinden we het ook belangrijk dat iedereen kan meeprofiteren, in plaats van alleen een handjevol grote bedrijven. Ook zonder eigen dak of zonder eigen investering kunnen onze klanten tóch deelnemen. We geven klanten inzicht in hoe zij hun energieverbruik kunnen reduceren, en werken aan de energievoorziening van de toekomst door onze samenwerking met ruim 130 lokale energiecoöperaties, en door zelf te investeren in duurzame energieproductie, innovatieve oplossingen voor vraag en aanbod, elektrisch rijden én opslag</t>
  </si>
  <si>
    <t/>
  </si>
  <si>
    <t>Greenchoice, 2021</t>
  </si>
  <si>
    <t>NTA8080</t>
  </si>
  <si>
    <t>International Solar B.V. (KiesZon, International Solar Project III BV, YSS Pojects I VOF, YSS Projects II)</t>
  </si>
  <si>
    <t>NL</t>
  </si>
  <si>
    <t>Greenchoice, 2016</t>
  </si>
  <si>
    <t>Windpark Hellegatsplein</t>
  </si>
  <si>
    <t>Qurrent, 2016 2016a</t>
  </si>
  <si>
    <t>Windpark De Veenwieken</t>
  </si>
  <si>
    <t>Greenchoice, 2018a</t>
  </si>
  <si>
    <t>In ontwikkeling (vergunning en investeringsbesluit genomen + netaansluiting) of al in bedrijf</t>
  </si>
  <si>
    <t>International Solar B.V. (KiesZon, International Solar Project IV en V B.V.)</t>
  </si>
  <si>
    <t>Windpark Greenport Venlo</t>
  </si>
  <si>
    <t>In ontwikkeling (vergunning en investeringsbesluit genomen)</t>
  </si>
  <si>
    <t>Windpark Goede Buren Streepland</t>
  </si>
  <si>
    <t>Zunneweide Riessen B.V. (via KiesZom)</t>
  </si>
  <si>
    <t>85% aandelen verkocht (95% -&gt; 10%) om kapitaal vrij te maken voor nieuwe projectontwikkeling</t>
  </si>
  <si>
    <t>Verkocht, in bedrijf</t>
  </si>
  <si>
    <t>RVO, 2018</t>
  </si>
  <si>
    <t>Titel</t>
  </si>
  <si>
    <t>Auteur</t>
  </si>
  <si>
    <t>URL</t>
  </si>
  <si>
    <t>Vergunninghouders elektriciteit</t>
  </si>
  <si>
    <t>ACM</t>
  </si>
  <si>
    <t>https://www.acm.nl/nl/onderwerpen/energie/energiebedrijven/vergunninghouders-elektriciteit/</t>
  </si>
  <si>
    <t>PV register</t>
  </si>
  <si>
    <t>Tennet</t>
  </si>
  <si>
    <t>https://www.tennet.eu/nl/elektriciteitsmarkt/nederlandse-markt/pv-register/</t>
  </si>
  <si>
    <t>Jaarverslag 2020</t>
  </si>
  <si>
    <t>https://jaarverslag.greenchoice.nl/jaarverslag-2020/1-greenchoice-in-een-oogopslag/kerncijfers-2020</t>
  </si>
  <si>
    <t>Vermogen en productie</t>
  </si>
  <si>
    <t>Inkoop</t>
  </si>
  <si>
    <t>Stroometiket 2020</t>
  </si>
  <si>
    <t>https://www.greenchoice.nl/media/6270/gc_stroometiket_2020_totaaloverzicht.pdf</t>
  </si>
  <si>
    <t>Levering</t>
  </si>
  <si>
    <t>nieuws</t>
  </si>
  <si>
    <t>2018a</t>
  </si>
  <si>
    <t>https://www.greenchoice.nl/nieuws/artikelen/realisatie-windpark-de-veenwieken-stap-dichterbij/</t>
  </si>
  <si>
    <t>2018b</t>
  </si>
  <si>
    <t>https://www.greenchoice.nl/nieuws/artikelen/zonneweide-eemnes-geopend/</t>
  </si>
  <si>
    <t>Onze leden nemen vier windmolens in gebruik</t>
  </si>
  <si>
    <t>Qurrent</t>
  </si>
  <si>
    <t>https://www.qurrent.nl/updates/bericht/1286/onze-leden-nemen-vier-windmolens-in-gebruik</t>
  </si>
  <si>
    <t>Wordt dit jouw windmolen?</t>
  </si>
  <si>
    <t>2016a</t>
  </si>
  <si>
    <t>https://www.qurrent.nl/updates/bericht/1260/wordt-dit-jouw-windmolen</t>
  </si>
  <si>
    <t>Groen licht voor windmolenpark Venlo</t>
  </si>
  <si>
    <t>Greenport Venlo</t>
  </si>
  <si>
    <t>https://www.greenportvenlo.nl/nieuws/groen-licht-voor-windmolenpark-venlo</t>
  </si>
  <si>
    <t>WINDPARK STREEPLAND</t>
  </si>
  <si>
    <t>Windpark Streepland</t>
  </si>
  <si>
    <t>https://windparkstreepland.nl/windpark/</t>
  </si>
  <si>
    <t>Alle windmolens zijn gebouwd</t>
  </si>
  <si>
    <t>Windpark de Veenwieken</t>
  </si>
  <si>
    <t>http://windparkdeveenwieken.nl/nieuws/item/83-alle-windmolens-zijn-gebouwd</t>
  </si>
  <si>
    <t>https://www.greenchoice.nl/nieuws/artikelen/greenchoice-neemt-kieszon-over/</t>
  </si>
  <si>
    <t>Jaarverslag Greenchoice 2020</t>
  </si>
  <si>
    <t>https://jaarverslag.greenchoice.nl/FbContent.ashx/pub_1000/downloads/v210614115851/@Z3JlZW5jaG9pY2VfZ2XDr250ZWdyZWVyZF9qYWFydmVyc2xhZ18yMDIwLnBkZg==</t>
  </si>
  <si>
    <t>SDE1826048 Zon</t>
  </si>
  <si>
    <t>RVO</t>
  </si>
  <si>
    <t>https://www.rvo.nl/subsidies-regelingen/projecten/sde1826048-zon</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</si>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</sst>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13]d\ mmmm\ yyyy;@"/>
    <numFmt numFmtId="166" formatCode="0.0"/>
    <numFmt numFmtId="167" formatCode="0.0%"/>
    <numFmt numFmtId="168" formatCode="&quot;waarvan &quot;0.0%&quot; incl. GvO's&quot;"/>
    <numFmt numFmtId="169"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30">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164" fontId="8"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11">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7"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7" fontId="0" fillId="12" borderId="1" xfId="1" applyNumberFormat="1" applyFont="1" applyFill="1" applyBorder="1" applyAlignment="1">
      <alignment horizontal="right" vertical="top" wrapText="1"/>
    </xf>
    <xf numFmtId="167" fontId="0" fillId="12" borderId="1" xfId="1" quotePrefix="1" applyNumberFormat="1" applyFont="1" applyFill="1" applyBorder="1" applyAlignment="1">
      <alignment horizontal="right" vertical="top" wrapText="1"/>
    </xf>
    <xf numFmtId="0" fontId="0" fillId="0" borderId="13" xfId="0" applyFont="1" applyBorder="1"/>
    <xf numFmtId="0" fontId="11" fillId="10" borderId="1" xfId="0" applyFont="1" applyFill="1" applyBorder="1" applyAlignment="1">
      <alignment horizontal="left" vertical="center"/>
    </xf>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166" fontId="11" fillId="11" borderId="1" xfId="55" applyNumberFormat="1" applyFont="1" applyFill="1" applyBorder="1" applyAlignment="1">
      <alignment horizontal="center" vertical="center"/>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66" fontId="11" fillId="10" borderId="1" xfId="0" applyNumberFormat="1" applyFont="1" applyFill="1" applyBorder="1" applyAlignment="1">
      <alignment horizontal="center" vertical="center"/>
    </xf>
    <xf numFmtId="166" fontId="11" fillId="10" borderId="1" xfId="55" applyNumberFormat="1" applyFont="1" applyFill="1" applyBorder="1" applyAlignment="1">
      <alignment horizontal="center" vertical="center"/>
    </xf>
    <xf numFmtId="0" fontId="11" fillId="10" borderId="1" xfId="0" applyFont="1" applyFill="1" applyBorder="1" applyAlignment="1">
      <alignment horizontal="center"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11" fillId="11" borderId="1" xfId="0" applyFont="1" applyFill="1" applyBorder="1" applyAlignment="1">
      <alignment horizontal="left" vertical="center"/>
    </xf>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1" fontId="11" fillId="2" borderId="1" xfId="0" applyNumberFormat="1" applyFont="1" applyFill="1" applyBorder="1" applyAlignment="1">
      <alignment horizontal="center" vertical="center"/>
    </xf>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7"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7" fontId="0" fillId="0" borderId="1" xfId="1" applyNumberFormat="1" applyFont="1" applyFill="1" applyBorder="1" applyAlignment="1">
      <alignment horizontal="right" vertical="top"/>
    </xf>
    <xf numFmtId="167" fontId="9" fillId="12" borderId="1" xfId="1" applyNumberFormat="1" applyFont="1" applyFill="1" applyBorder="1" applyAlignment="1">
      <alignment horizontal="right" vertical="top" wrapText="1"/>
    </xf>
    <xf numFmtId="167"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7"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7" fontId="0" fillId="0" borderId="1" xfId="1" applyNumberFormat="1" applyFont="1" applyFill="1" applyBorder="1" applyAlignment="1">
      <alignment horizontal="left" vertical="top"/>
    </xf>
    <xf numFmtId="167" fontId="0" fillId="0" borderId="22" xfId="1" applyNumberFormat="1" applyFont="1" applyFill="1" applyBorder="1" applyAlignment="1">
      <alignment horizontal="left" vertical="top"/>
    </xf>
    <xf numFmtId="167"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7" fontId="0" fillId="0" borderId="1" xfId="1" quotePrefix="1" applyNumberFormat="1" applyFont="1" applyFill="1" applyBorder="1" applyAlignment="1">
      <alignment horizontal="right" vertical="top" wrapText="1"/>
    </xf>
    <xf numFmtId="167"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7" fontId="0" fillId="12" borderId="18" xfId="1" applyNumberFormat="1" applyFont="1" applyFill="1" applyBorder="1" applyAlignment="1">
      <alignment horizontal="right" vertical="top"/>
    </xf>
    <xf numFmtId="167"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7"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7" fontId="9" fillId="12" borderId="18" xfId="1" applyNumberFormat="1" applyFont="1" applyFill="1" applyBorder="1" applyAlignment="1">
      <alignment horizontal="right" vertical="top"/>
    </xf>
    <xf numFmtId="167" fontId="0" fillId="2" borderId="18" xfId="1" applyNumberFormat="1" applyFont="1" applyFill="1" applyBorder="1" applyAlignment="1">
      <alignment horizontal="right" vertical="top"/>
    </xf>
    <xf numFmtId="167"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7" fontId="0" fillId="12" borderId="17" xfId="1" quotePrefix="1" applyNumberFormat="1" applyFont="1" applyFill="1" applyBorder="1" applyAlignment="1">
      <alignment horizontal="right" vertical="top" wrapText="1"/>
    </xf>
    <xf numFmtId="167"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7" fontId="0" fillId="2" borderId="17" xfId="1" quotePrefix="1" applyNumberFormat="1" applyFont="1" applyFill="1" applyBorder="1" applyAlignment="1">
      <alignment horizontal="right" vertical="top" wrapText="1"/>
    </xf>
    <xf numFmtId="167"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7" fontId="0" fillId="2" borderId="1" xfId="1" quotePrefix="1" applyNumberFormat="1" applyFont="1" applyFill="1" applyBorder="1" applyAlignment="1">
      <alignment horizontal="right" vertical="top" wrapText="1"/>
    </xf>
    <xf numFmtId="167"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8" fontId="11" fillId="12" borderId="1" xfId="1" applyNumberFormat="1" applyFont="1" applyFill="1" applyBorder="1" applyAlignment="1" applyProtection="1">
      <alignment horizontal="right" vertical="top"/>
      <protection locked="0"/>
    </xf>
    <xf numFmtId="169"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30">
    <cellStyle name="Goed 2" xfId="14" xr:uid="{00000000-0005-0000-0000-000000000000}"/>
    <cellStyle name="Hyperlink" xfId="2" builtinId="8" customBuiltin="1"/>
    <cellStyle name="Hyperlink 2" xfId="13" xr:uid="{00000000-0005-0000-0000-000002000000}"/>
    <cellStyle name="Komma" xfId="55" builtinId="3"/>
    <cellStyle name="Komma 2" xfId="5" xr:uid="{00000000-0005-0000-0000-000004000000}"/>
    <cellStyle name="Komma 2 10" xfId="144" xr:uid="{00000000-0005-0000-0000-000005000000}"/>
    <cellStyle name="Komma 2 11" xfId="58" xr:uid="{00000000-0005-0000-0000-000006000000}"/>
    <cellStyle name="Komma 2 2" xfId="23" xr:uid="{00000000-0005-0000-0000-000007000000}"/>
    <cellStyle name="Komma 2 2 2" xfId="36" xr:uid="{00000000-0005-0000-0000-000008000000}"/>
    <cellStyle name="Komma 2 2 2 2" xfId="122" xr:uid="{00000000-0005-0000-0000-000009000000}"/>
    <cellStyle name="Komma 2 2 2 2 2" xfId="208" xr:uid="{00000000-0005-0000-0000-00000A000000}"/>
    <cellStyle name="Komma 2 2 2 3" xfId="166" xr:uid="{00000000-0005-0000-0000-00000B000000}"/>
    <cellStyle name="Komma 2 2 2 4" xfId="80" xr:uid="{00000000-0005-0000-0000-00000C000000}"/>
    <cellStyle name="Komma 2 2 3" xfId="49" xr:uid="{00000000-0005-0000-0000-00000D000000}"/>
    <cellStyle name="Komma 2 2 3 2" xfId="135" xr:uid="{00000000-0005-0000-0000-00000E000000}"/>
    <cellStyle name="Komma 2 2 3 2 2" xfId="221" xr:uid="{00000000-0005-0000-0000-00000F000000}"/>
    <cellStyle name="Komma 2 2 3 3" xfId="179" xr:uid="{00000000-0005-0000-0000-000010000000}"/>
    <cellStyle name="Komma 2 2 3 4" xfId="93" xr:uid="{00000000-0005-0000-0000-000011000000}"/>
    <cellStyle name="Komma 2 2 4" xfId="109" xr:uid="{00000000-0005-0000-0000-000012000000}"/>
    <cellStyle name="Komma 2 2 4 2" xfId="195" xr:uid="{00000000-0005-0000-0000-000013000000}"/>
    <cellStyle name="Komma 2 2 5" xfId="153" xr:uid="{00000000-0005-0000-0000-000014000000}"/>
    <cellStyle name="Komma 2 2 6" xfId="67" xr:uid="{00000000-0005-0000-0000-000015000000}"/>
    <cellStyle name="Komma 2 3" xfId="26" xr:uid="{00000000-0005-0000-0000-000016000000}"/>
    <cellStyle name="Komma 2 3 2" xfId="39" xr:uid="{00000000-0005-0000-0000-000017000000}"/>
    <cellStyle name="Komma 2 3 2 2" xfId="125" xr:uid="{00000000-0005-0000-0000-000018000000}"/>
    <cellStyle name="Komma 2 3 2 2 2" xfId="211" xr:uid="{00000000-0005-0000-0000-000019000000}"/>
    <cellStyle name="Komma 2 3 2 3" xfId="169" xr:uid="{00000000-0005-0000-0000-00001A000000}"/>
    <cellStyle name="Komma 2 3 2 4" xfId="83" xr:uid="{00000000-0005-0000-0000-00001B000000}"/>
    <cellStyle name="Komma 2 3 3" xfId="52" xr:uid="{00000000-0005-0000-0000-00001C000000}"/>
    <cellStyle name="Komma 2 3 3 2" xfId="138" xr:uid="{00000000-0005-0000-0000-00001D000000}"/>
    <cellStyle name="Komma 2 3 3 2 2" xfId="224" xr:uid="{00000000-0005-0000-0000-00001E000000}"/>
    <cellStyle name="Komma 2 3 3 3" xfId="182" xr:uid="{00000000-0005-0000-0000-00001F000000}"/>
    <cellStyle name="Komma 2 3 3 4" xfId="96" xr:uid="{00000000-0005-0000-0000-000020000000}"/>
    <cellStyle name="Komma 2 3 4" xfId="112" xr:uid="{00000000-0005-0000-0000-000021000000}"/>
    <cellStyle name="Komma 2 3 4 2" xfId="198" xr:uid="{00000000-0005-0000-0000-000022000000}"/>
    <cellStyle name="Komma 2 3 5" xfId="156" xr:uid="{00000000-0005-0000-0000-000023000000}"/>
    <cellStyle name="Komma 2 3 6" xfId="70" xr:uid="{00000000-0005-0000-0000-000024000000}"/>
    <cellStyle name="Komma 2 4" xfId="20" xr:uid="{00000000-0005-0000-0000-000025000000}"/>
    <cellStyle name="Komma 2 4 2" xfId="33" xr:uid="{00000000-0005-0000-0000-000026000000}"/>
    <cellStyle name="Komma 2 4 2 2" xfId="119" xr:uid="{00000000-0005-0000-0000-000027000000}"/>
    <cellStyle name="Komma 2 4 2 2 2" xfId="205" xr:uid="{00000000-0005-0000-0000-000028000000}"/>
    <cellStyle name="Komma 2 4 2 3" xfId="163" xr:uid="{00000000-0005-0000-0000-000029000000}"/>
    <cellStyle name="Komma 2 4 2 4" xfId="77" xr:uid="{00000000-0005-0000-0000-00002A000000}"/>
    <cellStyle name="Komma 2 4 3" xfId="46" xr:uid="{00000000-0005-0000-0000-00002B000000}"/>
    <cellStyle name="Komma 2 4 3 2" xfId="132" xr:uid="{00000000-0005-0000-0000-00002C000000}"/>
    <cellStyle name="Komma 2 4 3 2 2" xfId="218" xr:uid="{00000000-0005-0000-0000-00002D000000}"/>
    <cellStyle name="Komma 2 4 3 3" xfId="176" xr:uid="{00000000-0005-0000-0000-00002E000000}"/>
    <cellStyle name="Komma 2 4 3 4" xfId="90" xr:uid="{00000000-0005-0000-0000-00002F000000}"/>
    <cellStyle name="Komma 2 4 4" xfId="106" xr:uid="{00000000-0005-0000-0000-000030000000}"/>
    <cellStyle name="Komma 2 4 4 2" xfId="192" xr:uid="{00000000-0005-0000-0000-000031000000}"/>
    <cellStyle name="Komma 2 4 5" xfId="150" xr:uid="{00000000-0005-0000-0000-000032000000}"/>
    <cellStyle name="Komma 2 4 6" xfId="64" xr:uid="{00000000-0005-0000-0000-000033000000}"/>
    <cellStyle name="Komma 2 5" xfId="17" xr:uid="{00000000-0005-0000-0000-000034000000}"/>
    <cellStyle name="Komma 2 5 2" xfId="103" xr:uid="{00000000-0005-0000-0000-000035000000}"/>
    <cellStyle name="Komma 2 5 2 2" xfId="189" xr:uid="{00000000-0005-0000-0000-000036000000}"/>
    <cellStyle name="Komma 2 5 3" xfId="147" xr:uid="{00000000-0005-0000-0000-000037000000}"/>
    <cellStyle name="Komma 2 5 4" xfId="61" xr:uid="{00000000-0005-0000-0000-000038000000}"/>
    <cellStyle name="Komma 2 6" xfId="30" xr:uid="{00000000-0005-0000-0000-000039000000}"/>
    <cellStyle name="Komma 2 6 2" xfId="116" xr:uid="{00000000-0005-0000-0000-00003A000000}"/>
    <cellStyle name="Komma 2 6 2 2" xfId="202" xr:uid="{00000000-0005-0000-0000-00003B000000}"/>
    <cellStyle name="Komma 2 6 3" xfId="160" xr:uid="{00000000-0005-0000-0000-00003C000000}"/>
    <cellStyle name="Komma 2 6 4" xfId="74" xr:uid="{00000000-0005-0000-0000-00003D000000}"/>
    <cellStyle name="Komma 2 7" xfId="43" xr:uid="{00000000-0005-0000-0000-00003E000000}"/>
    <cellStyle name="Komma 2 7 2" xfId="129" xr:uid="{00000000-0005-0000-0000-00003F000000}"/>
    <cellStyle name="Komma 2 7 2 2" xfId="215" xr:uid="{00000000-0005-0000-0000-000040000000}"/>
    <cellStyle name="Komma 2 7 3" xfId="173" xr:uid="{00000000-0005-0000-0000-000041000000}"/>
    <cellStyle name="Komma 2 7 4" xfId="87" xr:uid="{00000000-0005-0000-0000-000042000000}"/>
    <cellStyle name="Komma 2 8" xfId="141" xr:uid="{00000000-0005-0000-0000-000043000000}"/>
    <cellStyle name="Komma 2 8 2" xfId="226" xr:uid="{00000000-0005-0000-0000-000044000000}"/>
    <cellStyle name="Komma 2 9" xfId="100" xr:uid="{00000000-0005-0000-0000-000045000000}"/>
    <cellStyle name="Komma 2 9 2" xfId="186" xr:uid="{00000000-0005-0000-0000-000046000000}"/>
    <cellStyle name="Procent" xfId="1" builtinId="5"/>
    <cellStyle name="Procent 2" xfId="4" xr:uid="{00000000-0005-0000-0000-000048000000}"/>
    <cellStyle name="Procent 2 10" xfId="57" xr:uid="{00000000-0005-0000-0000-000049000000}"/>
    <cellStyle name="Procent 2 2" xfId="22" xr:uid="{00000000-0005-0000-0000-00004A000000}"/>
    <cellStyle name="Procent 2 2 2" xfId="35" xr:uid="{00000000-0005-0000-0000-00004B000000}"/>
    <cellStyle name="Procent 2 2 2 2" xfId="121" xr:uid="{00000000-0005-0000-0000-00004C000000}"/>
    <cellStyle name="Procent 2 2 2 2 2" xfId="207" xr:uid="{00000000-0005-0000-0000-00004D000000}"/>
    <cellStyle name="Procent 2 2 2 3" xfId="165" xr:uid="{00000000-0005-0000-0000-00004E000000}"/>
    <cellStyle name="Procent 2 2 2 4" xfId="79" xr:uid="{00000000-0005-0000-0000-00004F000000}"/>
    <cellStyle name="Procent 2 2 3" xfId="48" xr:uid="{00000000-0005-0000-0000-000050000000}"/>
    <cellStyle name="Procent 2 2 3 2" xfId="134" xr:uid="{00000000-0005-0000-0000-000051000000}"/>
    <cellStyle name="Procent 2 2 3 2 2" xfId="220" xr:uid="{00000000-0005-0000-0000-000052000000}"/>
    <cellStyle name="Procent 2 2 3 3" xfId="178" xr:uid="{00000000-0005-0000-0000-000053000000}"/>
    <cellStyle name="Procent 2 2 3 4" xfId="92" xr:uid="{00000000-0005-0000-0000-000054000000}"/>
    <cellStyle name="Procent 2 2 4" xfId="108" xr:uid="{00000000-0005-0000-0000-000055000000}"/>
    <cellStyle name="Procent 2 2 4 2" xfId="194" xr:uid="{00000000-0005-0000-0000-000056000000}"/>
    <cellStyle name="Procent 2 2 5" xfId="152" xr:uid="{00000000-0005-0000-0000-000057000000}"/>
    <cellStyle name="Procent 2 2 6" xfId="66" xr:uid="{00000000-0005-0000-0000-000058000000}"/>
    <cellStyle name="Procent 2 3" xfId="25" xr:uid="{00000000-0005-0000-0000-000059000000}"/>
    <cellStyle name="Procent 2 3 2" xfId="38" xr:uid="{00000000-0005-0000-0000-00005A000000}"/>
    <cellStyle name="Procent 2 3 2 2" xfId="124" xr:uid="{00000000-0005-0000-0000-00005B000000}"/>
    <cellStyle name="Procent 2 3 2 2 2" xfId="210" xr:uid="{00000000-0005-0000-0000-00005C000000}"/>
    <cellStyle name="Procent 2 3 2 3" xfId="168" xr:uid="{00000000-0005-0000-0000-00005D000000}"/>
    <cellStyle name="Procent 2 3 2 4" xfId="82" xr:uid="{00000000-0005-0000-0000-00005E000000}"/>
    <cellStyle name="Procent 2 3 3" xfId="51" xr:uid="{00000000-0005-0000-0000-00005F000000}"/>
    <cellStyle name="Procent 2 3 3 2" xfId="137" xr:uid="{00000000-0005-0000-0000-000060000000}"/>
    <cellStyle name="Procent 2 3 3 2 2" xfId="223" xr:uid="{00000000-0005-0000-0000-000061000000}"/>
    <cellStyle name="Procent 2 3 3 3" xfId="181" xr:uid="{00000000-0005-0000-0000-000062000000}"/>
    <cellStyle name="Procent 2 3 3 4" xfId="95" xr:uid="{00000000-0005-0000-0000-000063000000}"/>
    <cellStyle name="Procent 2 3 4" xfId="111" xr:uid="{00000000-0005-0000-0000-000064000000}"/>
    <cellStyle name="Procent 2 3 4 2" xfId="197" xr:uid="{00000000-0005-0000-0000-000065000000}"/>
    <cellStyle name="Procent 2 3 5" xfId="155" xr:uid="{00000000-0005-0000-0000-000066000000}"/>
    <cellStyle name="Procent 2 3 6" xfId="69" xr:uid="{00000000-0005-0000-0000-000067000000}"/>
    <cellStyle name="Procent 2 4" xfId="19" xr:uid="{00000000-0005-0000-0000-000068000000}"/>
    <cellStyle name="Procent 2 4 2" xfId="32" xr:uid="{00000000-0005-0000-0000-000069000000}"/>
    <cellStyle name="Procent 2 4 2 2" xfId="118" xr:uid="{00000000-0005-0000-0000-00006A000000}"/>
    <cellStyle name="Procent 2 4 2 2 2" xfId="204" xr:uid="{00000000-0005-0000-0000-00006B000000}"/>
    <cellStyle name="Procent 2 4 2 3" xfId="162" xr:uid="{00000000-0005-0000-0000-00006C000000}"/>
    <cellStyle name="Procent 2 4 2 4" xfId="76" xr:uid="{00000000-0005-0000-0000-00006D000000}"/>
    <cellStyle name="Procent 2 4 3" xfId="45" xr:uid="{00000000-0005-0000-0000-00006E000000}"/>
    <cellStyle name="Procent 2 4 3 2" xfId="131" xr:uid="{00000000-0005-0000-0000-00006F000000}"/>
    <cellStyle name="Procent 2 4 3 2 2" xfId="217" xr:uid="{00000000-0005-0000-0000-000070000000}"/>
    <cellStyle name="Procent 2 4 3 3" xfId="175" xr:uid="{00000000-0005-0000-0000-000071000000}"/>
    <cellStyle name="Procent 2 4 3 4" xfId="89" xr:uid="{00000000-0005-0000-0000-000072000000}"/>
    <cellStyle name="Procent 2 4 4" xfId="105" xr:uid="{00000000-0005-0000-0000-000073000000}"/>
    <cellStyle name="Procent 2 4 4 2" xfId="191" xr:uid="{00000000-0005-0000-0000-000074000000}"/>
    <cellStyle name="Procent 2 4 5" xfId="149" xr:uid="{00000000-0005-0000-0000-000075000000}"/>
    <cellStyle name="Procent 2 4 6" xfId="63" xr:uid="{00000000-0005-0000-0000-000076000000}"/>
    <cellStyle name="Procent 2 5" xfId="16" xr:uid="{00000000-0005-0000-0000-000077000000}"/>
    <cellStyle name="Procent 2 5 2" xfId="102" xr:uid="{00000000-0005-0000-0000-000078000000}"/>
    <cellStyle name="Procent 2 5 2 2" xfId="188" xr:uid="{00000000-0005-0000-0000-000079000000}"/>
    <cellStyle name="Procent 2 5 3" xfId="146" xr:uid="{00000000-0005-0000-0000-00007A000000}"/>
    <cellStyle name="Procent 2 5 4" xfId="60" xr:uid="{00000000-0005-0000-0000-00007B000000}"/>
    <cellStyle name="Procent 2 6" xfId="29" xr:uid="{00000000-0005-0000-0000-00007C000000}"/>
    <cellStyle name="Procent 2 6 2" xfId="115" xr:uid="{00000000-0005-0000-0000-00007D000000}"/>
    <cellStyle name="Procent 2 6 2 2" xfId="201" xr:uid="{00000000-0005-0000-0000-00007E000000}"/>
    <cellStyle name="Procent 2 6 3" xfId="159" xr:uid="{00000000-0005-0000-0000-00007F000000}"/>
    <cellStyle name="Procent 2 6 4" xfId="73" xr:uid="{00000000-0005-0000-0000-000080000000}"/>
    <cellStyle name="Procent 2 7" xfId="42" xr:uid="{00000000-0005-0000-0000-000081000000}"/>
    <cellStyle name="Procent 2 7 2" xfId="128" xr:uid="{00000000-0005-0000-0000-000082000000}"/>
    <cellStyle name="Procent 2 7 2 2" xfId="214" xr:uid="{00000000-0005-0000-0000-000083000000}"/>
    <cellStyle name="Procent 2 7 3" xfId="172" xr:uid="{00000000-0005-0000-0000-000084000000}"/>
    <cellStyle name="Procent 2 7 4" xfId="86" xr:uid="{00000000-0005-0000-0000-000085000000}"/>
    <cellStyle name="Procent 2 8" xfId="99" xr:uid="{00000000-0005-0000-0000-000086000000}"/>
    <cellStyle name="Procent 2 8 2" xfId="185" xr:uid="{00000000-0005-0000-0000-000087000000}"/>
    <cellStyle name="Procent 2 9" xfId="143" xr:uid="{00000000-0005-0000-0000-000088000000}"/>
    <cellStyle name="Procent 3" xfId="140" xr:uid="{00000000-0005-0000-0000-000089000000}"/>
    <cellStyle name="Procent 3 2" xfId="228" xr:uid="{00000000-0005-0000-0000-00008A000000}"/>
    <cellStyle name="Procent 4" xfId="227"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2" xr:uid="{00000000-0005-0000-0000-000095000000}"/>
    <cellStyle name="Standaard 2 11" xfId="56" xr:uid="{00000000-0005-0000-0000-000096000000}"/>
    <cellStyle name="Standaard 2 2" xfId="21" xr:uid="{00000000-0005-0000-0000-000097000000}"/>
    <cellStyle name="Standaard 2 2 2" xfId="34" xr:uid="{00000000-0005-0000-0000-000098000000}"/>
    <cellStyle name="Standaard 2 2 2 2" xfId="120" xr:uid="{00000000-0005-0000-0000-000099000000}"/>
    <cellStyle name="Standaard 2 2 2 2 2" xfId="206" xr:uid="{00000000-0005-0000-0000-00009A000000}"/>
    <cellStyle name="Standaard 2 2 2 3" xfId="164" xr:uid="{00000000-0005-0000-0000-00009B000000}"/>
    <cellStyle name="Standaard 2 2 2 4" xfId="78" xr:uid="{00000000-0005-0000-0000-00009C000000}"/>
    <cellStyle name="Standaard 2 2 3" xfId="47" xr:uid="{00000000-0005-0000-0000-00009D000000}"/>
    <cellStyle name="Standaard 2 2 3 2" xfId="133" xr:uid="{00000000-0005-0000-0000-00009E000000}"/>
    <cellStyle name="Standaard 2 2 3 2 2" xfId="219" xr:uid="{00000000-0005-0000-0000-00009F000000}"/>
    <cellStyle name="Standaard 2 2 3 3" xfId="177" xr:uid="{00000000-0005-0000-0000-0000A0000000}"/>
    <cellStyle name="Standaard 2 2 3 4" xfId="91" xr:uid="{00000000-0005-0000-0000-0000A1000000}"/>
    <cellStyle name="Standaard 2 2 4" xfId="107" xr:uid="{00000000-0005-0000-0000-0000A2000000}"/>
    <cellStyle name="Standaard 2 2 4 2" xfId="193" xr:uid="{00000000-0005-0000-0000-0000A3000000}"/>
    <cellStyle name="Standaard 2 2 5" xfId="151" xr:uid="{00000000-0005-0000-0000-0000A4000000}"/>
    <cellStyle name="Standaard 2 2 6" xfId="65" xr:uid="{00000000-0005-0000-0000-0000A5000000}"/>
    <cellStyle name="Standaard 2 3" xfId="24" xr:uid="{00000000-0005-0000-0000-0000A6000000}"/>
    <cellStyle name="Standaard 2 3 2" xfId="37" xr:uid="{00000000-0005-0000-0000-0000A7000000}"/>
    <cellStyle name="Standaard 2 3 2 2" xfId="123" xr:uid="{00000000-0005-0000-0000-0000A8000000}"/>
    <cellStyle name="Standaard 2 3 2 2 2" xfId="209" xr:uid="{00000000-0005-0000-0000-0000A9000000}"/>
    <cellStyle name="Standaard 2 3 2 3" xfId="167" xr:uid="{00000000-0005-0000-0000-0000AA000000}"/>
    <cellStyle name="Standaard 2 3 2 4" xfId="81" xr:uid="{00000000-0005-0000-0000-0000AB000000}"/>
    <cellStyle name="Standaard 2 3 3" xfId="50" xr:uid="{00000000-0005-0000-0000-0000AC000000}"/>
    <cellStyle name="Standaard 2 3 3 2" xfId="136" xr:uid="{00000000-0005-0000-0000-0000AD000000}"/>
    <cellStyle name="Standaard 2 3 3 2 2" xfId="222" xr:uid="{00000000-0005-0000-0000-0000AE000000}"/>
    <cellStyle name="Standaard 2 3 3 3" xfId="180" xr:uid="{00000000-0005-0000-0000-0000AF000000}"/>
    <cellStyle name="Standaard 2 3 3 4" xfId="94" xr:uid="{00000000-0005-0000-0000-0000B0000000}"/>
    <cellStyle name="Standaard 2 3 4" xfId="110" xr:uid="{00000000-0005-0000-0000-0000B1000000}"/>
    <cellStyle name="Standaard 2 3 4 2" xfId="196" xr:uid="{00000000-0005-0000-0000-0000B2000000}"/>
    <cellStyle name="Standaard 2 3 5" xfId="154" xr:uid="{00000000-0005-0000-0000-0000B3000000}"/>
    <cellStyle name="Standaard 2 3 6" xfId="68" xr:uid="{00000000-0005-0000-0000-0000B4000000}"/>
    <cellStyle name="Standaard 2 4" xfId="27" xr:uid="{00000000-0005-0000-0000-0000B5000000}"/>
    <cellStyle name="Standaard 2 4 2" xfId="40" xr:uid="{00000000-0005-0000-0000-0000B6000000}"/>
    <cellStyle name="Standaard 2 4 2 2" xfId="126" xr:uid="{00000000-0005-0000-0000-0000B7000000}"/>
    <cellStyle name="Standaard 2 4 2 2 2" xfId="212" xr:uid="{00000000-0005-0000-0000-0000B8000000}"/>
    <cellStyle name="Standaard 2 4 2 3" xfId="170" xr:uid="{00000000-0005-0000-0000-0000B9000000}"/>
    <cellStyle name="Standaard 2 4 2 4" xfId="84" xr:uid="{00000000-0005-0000-0000-0000BA000000}"/>
    <cellStyle name="Standaard 2 4 3" xfId="53" xr:uid="{00000000-0005-0000-0000-0000BB000000}"/>
    <cellStyle name="Standaard 2 4 3 2" xfId="139" xr:uid="{00000000-0005-0000-0000-0000BC000000}"/>
    <cellStyle name="Standaard 2 4 3 2 2" xfId="225" xr:uid="{00000000-0005-0000-0000-0000BD000000}"/>
    <cellStyle name="Standaard 2 4 3 3" xfId="183" xr:uid="{00000000-0005-0000-0000-0000BE000000}"/>
    <cellStyle name="Standaard 2 4 3 4" xfId="97" xr:uid="{00000000-0005-0000-0000-0000BF000000}"/>
    <cellStyle name="Standaard 2 4 4" xfId="113" xr:uid="{00000000-0005-0000-0000-0000C0000000}"/>
    <cellStyle name="Standaard 2 4 4 2" xfId="199" xr:uid="{00000000-0005-0000-0000-0000C1000000}"/>
    <cellStyle name="Standaard 2 4 5" xfId="157" xr:uid="{00000000-0005-0000-0000-0000C2000000}"/>
    <cellStyle name="Standaard 2 4 6" xfId="71" xr:uid="{00000000-0005-0000-0000-0000C3000000}"/>
    <cellStyle name="Standaard 2 5" xfId="18" xr:uid="{00000000-0005-0000-0000-0000C4000000}"/>
    <cellStyle name="Standaard 2 5 2" xfId="31" xr:uid="{00000000-0005-0000-0000-0000C5000000}"/>
    <cellStyle name="Standaard 2 5 2 2" xfId="117" xr:uid="{00000000-0005-0000-0000-0000C6000000}"/>
    <cellStyle name="Standaard 2 5 2 2 2" xfId="203" xr:uid="{00000000-0005-0000-0000-0000C7000000}"/>
    <cellStyle name="Standaard 2 5 2 3" xfId="161" xr:uid="{00000000-0005-0000-0000-0000C8000000}"/>
    <cellStyle name="Standaard 2 5 2 4" xfId="75" xr:uid="{00000000-0005-0000-0000-0000C9000000}"/>
    <cellStyle name="Standaard 2 5 3" xfId="44" xr:uid="{00000000-0005-0000-0000-0000CA000000}"/>
    <cellStyle name="Standaard 2 5 3 2" xfId="130" xr:uid="{00000000-0005-0000-0000-0000CB000000}"/>
    <cellStyle name="Standaard 2 5 3 2 2" xfId="216" xr:uid="{00000000-0005-0000-0000-0000CC000000}"/>
    <cellStyle name="Standaard 2 5 3 3" xfId="174" xr:uid="{00000000-0005-0000-0000-0000CD000000}"/>
    <cellStyle name="Standaard 2 5 3 4" xfId="88" xr:uid="{00000000-0005-0000-0000-0000CE000000}"/>
    <cellStyle name="Standaard 2 5 4" xfId="104" xr:uid="{00000000-0005-0000-0000-0000CF000000}"/>
    <cellStyle name="Standaard 2 5 4 2" xfId="190" xr:uid="{00000000-0005-0000-0000-0000D0000000}"/>
    <cellStyle name="Standaard 2 5 5" xfId="148" xr:uid="{00000000-0005-0000-0000-0000D1000000}"/>
    <cellStyle name="Standaard 2 5 6" xfId="62" xr:uid="{00000000-0005-0000-0000-0000D2000000}"/>
    <cellStyle name="Standaard 2 6" xfId="15" xr:uid="{00000000-0005-0000-0000-0000D3000000}"/>
    <cellStyle name="Standaard 2 6 2" xfId="101" xr:uid="{00000000-0005-0000-0000-0000D4000000}"/>
    <cellStyle name="Standaard 2 6 2 2" xfId="187" xr:uid="{00000000-0005-0000-0000-0000D5000000}"/>
    <cellStyle name="Standaard 2 6 3" xfId="145" xr:uid="{00000000-0005-0000-0000-0000D6000000}"/>
    <cellStyle name="Standaard 2 6 4" xfId="59" xr:uid="{00000000-0005-0000-0000-0000D7000000}"/>
    <cellStyle name="Standaard 2 7" xfId="28" xr:uid="{00000000-0005-0000-0000-0000D8000000}"/>
    <cellStyle name="Standaard 2 7 2" xfId="114" xr:uid="{00000000-0005-0000-0000-0000D9000000}"/>
    <cellStyle name="Standaard 2 7 2 2" xfId="200" xr:uid="{00000000-0005-0000-0000-0000DA000000}"/>
    <cellStyle name="Standaard 2 7 3" xfId="158" xr:uid="{00000000-0005-0000-0000-0000DB000000}"/>
    <cellStyle name="Standaard 2 7 4" xfId="72" xr:uid="{00000000-0005-0000-0000-0000DC000000}"/>
    <cellStyle name="Standaard 2 8" xfId="41" xr:uid="{00000000-0005-0000-0000-0000DD000000}"/>
    <cellStyle name="Standaard 2 8 2" xfId="127" xr:uid="{00000000-0005-0000-0000-0000DE000000}"/>
    <cellStyle name="Standaard 2 8 2 2" xfId="213" xr:uid="{00000000-0005-0000-0000-0000DF000000}"/>
    <cellStyle name="Standaard 2 8 3" xfId="171" xr:uid="{00000000-0005-0000-0000-0000E0000000}"/>
    <cellStyle name="Standaard 2 8 4" xfId="85" xr:uid="{00000000-0005-0000-0000-0000E1000000}"/>
    <cellStyle name="Standaard 2 9" xfId="54" xr:uid="{00000000-0005-0000-0000-0000E2000000}"/>
    <cellStyle name="Standaard 2 9 2" xfId="184" xr:uid="{00000000-0005-0000-0000-0000E3000000}"/>
    <cellStyle name="Standaard 2 9 3" xfId="98" xr:uid="{00000000-0005-0000-0000-0000E4000000}"/>
    <cellStyle name="Standaard 3" xfId="229"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96"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Greenchoice B.V..</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200"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7" t="s">
        <v>127</v>
      </c>
      <c r="E38" s="21"/>
      <c r="F38" s="21"/>
      <c r="G38" s="21"/>
      <c r="H38" s="21"/>
      <c r="I38" s="41"/>
      <c r="J38" s="21"/>
    </row>
    <row r="39" spans="2:10" ht="14.25" customHeight="1" x14ac:dyDescent="0.35">
      <c r="B39" s="18"/>
      <c r="C39" s="20"/>
      <c r="D39" s="200" t="s">
        <v>207</v>
      </c>
      <c r="E39" s="21"/>
      <c r="F39" s="21"/>
      <c r="G39" s="21"/>
      <c r="H39" s="21"/>
      <c r="I39" s="41"/>
      <c r="J39" s="21"/>
    </row>
    <row r="40" spans="2:10" ht="14.25" customHeight="1" x14ac:dyDescent="0.35">
      <c r="B40" s="18"/>
      <c r="C40" s="20" t="s">
        <v>123</v>
      </c>
      <c r="D40" s="201"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200"/>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204" t="s">
        <v>133</v>
      </c>
      <c r="E55" s="205"/>
      <c r="F55" s="21"/>
      <c r="G55" s="206"/>
      <c r="H55" s="206"/>
      <c r="I55" s="41"/>
      <c r="J55" s="21"/>
    </row>
    <row r="56" spans="2:10" ht="22.8" customHeight="1" x14ac:dyDescent="0.35">
      <c r="B56" s="18"/>
      <c r="C56" s="21"/>
      <c r="D56" s="134"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32"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33"/>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3"/>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202" customFormat="1" ht="14.25" customHeight="1" x14ac:dyDescent="0.3">
      <c r="B2" s="202" t="s">
        <v>97</v>
      </c>
      <c r="D2" s="203"/>
    </row>
    <row r="4" spans="2:5" ht="14.25" customHeight="1" x14ac:dyDescent="0.3">
      <c r="B4" s="1" t="s">
        <v>263</v>
      </c>
      <c r="C4" s="1" t="s">
        <v>264</v>
      </c>
      <c r="D4" s="14" t="s">
        <v>42</v>
      </c>
      <c r="E4" s="1" t="s">
        <v>265</v>
      </c>
    </row>
    <row r="5" spans="2:5" ht="14.25" customHeight="1" x14ac:dyDescent="0.3">
      <c r="B5" s="1" t="s">
        <v>266</v>
      </c>
      <c r="C5" s="1" t="s">
        <v>267</v>
      </c>
      <c r="D5" s="14">
        <v>2021</v>
      </c>
      <c r="E5" s="1" t="s">
        <v>268</v>
      </c>
    </row>
    <row r="6" spans="2:5" ht="14.25" customHeight="1" x14ac:dyDescent="0.3">
      <c r="B6" s="1" t="s">
        <v>269</v>
      </c>
      <c r="C6" s="1" t="s">
        <v>270</v>
      </c>
      <c r="D6" s="14">
        <v>2021</v>
      </c>
      <c r="E6" s="1" t="s">
        <v>271</v>
      </c>
    </row>
    <row r="7" spans="2:5" ht="14.25" customHeight="1" x14ac:dyDescent="0.3">
      <c r="B7" s="1" t="s">
        <v>272</v>
      </c>
      <c r="C7" s="1" t="s">
        <v>89</v>
      </c>
      <c r="D7" s="14">
        <v>2021</v>
      </c>
      <c r="E7" s="1" t="s">
        <v>273</v>
      </c>
    </row>
    <row r="10" spans="2:5" s="202" customFormat="1" ht="14.25" customHeight="1" x14ac:dyDescent="0.3">
      <c r="B10" s="202" t="s">
        <v>274</v>
      </c>
      <c r="D10" s="203"/>
    </row>
    <row r="12" spans="2:5" ht="14.25" customHeight="1" x14ac:dyDescent="0.3">
      <c r="B12" s="1" t="s">
        <v>263</v>
      </c>
      <c r="C12" s="1" t="s">
        <v>264</v>
      </c>
      <c r="D12" s="14" t="s">
        <v>42</v>
      </c>
      <c r="E12" s="1" t="s">
        <v>265</v>
      </c>
    </row>
    <row r="17" spans="2:5" s="202" customFormat="1" ht="14.25" customHeight="1" x14ac:dyDescent="0.3">
      <c r="B17" s="202" t="s">
        <v>275</v>
      </c>
      <c r="D17" s="203"/>
    </row>
    <row r="19" spans="2:5" ht="14.25" customHeight="1" x14ac:dyDescent="0.3">
      <c r="B19" s="1" t="s">
        <v>263</v>
      </c>
      <c r="C19" s="1" t="s">
        <v>264</v>
      </c>
      <c r="D19" s="14" t="s">
        <v>42</v>
      </c>
      <c r="E19" s="1" t="s">
        <v>265</v>
      </c>
    </row>
    <row r="20" spans="2:5" ht="14.25" customHeight="1" x14ac:dyDescent="0.3">
      <c r="B20" s="1" t="s">
        <v>276</v>
      </c>
      <c r="C20" s="1" t="s">
        <v>89</v>
      </c>
      <c r="D20" s="14">
        <v>2021</v>
      </c>
      <c r="E20" s="1" t="s">
        <v>277</v>
      </c>
    </row>
    <row r="23" spans="2:5" s="202" customFormat="1" ht="14.25" customHeight="1" x14ac:dyDescent="0.3">
      <c r="B23" s="202" t="s">
        <v>278</v>
      </c>
      <c r="D23" s="203"/>
    </row>
    <row r="25" spans="2:5" ht="14.25" customHeight="1" x14ac:dyDescent="0.3">
      <c r="B25" s="1" t="s">
        <v>263</v>
      </c>
      <c r="C25" s="1" t="s">
        <v>264</v>
      </c>
      <c r="D25" s="14" t="s">
        <v>42</v>
      </c>
      <c r="E25" s="1" t="s">
        <v>265</v>
      </c>
    </row>
    <row r="26" spans="2:5" ht="14.25" customHeight="1" x14ac:dyDescent="0.3">
      <c r="B26" s="1" t="s">
        <v>276</v>
      </c>
      <c r="C26" s="1" t="s">
        <v>89</v>
      </c>
      <c r="D26" s="14">
        <v>2021</v>
      </c>
      <c r="E26" s="1" t="s">
        <v>277</v>
      </c>
    </row>
    <row r="29" spans="2:5" s="202" customFormat="1" ht="14.25" customHeight="1" x14ac:dyDescent="0.3">
      <c r="B29" s="202" t="s">
        <v>100</v>
      </c>
      <c r="D29" s="203"/>
    </row>
    <row r="31" spans="2:5" ht="14.25" customHeight="1" x14ac:dyDescent="0.3">
      <c r="B31" s="1" t="s">
        <v>263</v>
      </c>
      <c r="C31" s="1" t="s">
        <v>264</v>
      </c>
      <c r="D31" s="14" t="s">
        <v>42</v>
      </c>
      <c r="E31" s="1" t="s">
        <v>265</v>
      </c>
    </row>
    <row r="32" spans="2:5" ht="14.25" customHeight="1" x14ac:dyDescent="0.3">
      <c r="B32" s="1" t="s">
        <v>279</v>
      </c>
      <c r="C32" s="1" t="s">
        <v>89</v>
      </c>
      <c r="D32" s="14" t="s">
        <v>280</v>
      </c>
      <c r="E32" s="1" t="s">
        <v>281</v>
      </c>
    </row>
    <row r="33" spans="2:5" ht="14.25" customHeight="1" x14ac:dyDescent="0.3">
      <c r="B33" s="1" t="s">
        <v>279</v>
      </c>
      <c r="C33" s="1" t="s">
        <v>89</v>
      </c>
      <c r="D33" s="14" t="s">
        <v>282</v>
      </c>
      <c r="E33" s="1" t="s">
        <v>283</v>
      </c>
    </row>
    <row r="34" spans="2:5" ht="14.25" customHeight="1" x14ac:dyDescent="0.3">
      <c r="B34" s="1" t="s">
        <v>284</v>
      </c>
      <c r="C34" s="1" t="s">
        <v>285</v>
      </c>
      <c r="D34" s="14">
        <v>2016</v>
      </c>
      <c r="E34" s="1" t="s">
        <v>286</v>
      </c>
    </row>
    <row r="35" spans="2:5" ht="14.25" customHeight="1" x14ac:dyDescent="0.3">
      <c r="B35" s="1" t="s">
        <v>287</v>
      </c>
      <c r="C35" s="1" t="s">
        <v>285</v>
      </c>
      <c r="D35" s="14" t="s">
        <v>288</v>
      </c>
      <c r="E35" s="1" t="s">
        <v>289</v>
      </c>
    </row>
    <row r="36" spans="2:5" ht="14.25" customHeight="1" x14ac:dyDescent="0.3">
      <c r="B36" s="1" t="s">
        <v>290</v>
      </c>
      <c r="C36" s="1" t="s">
        <v>291</v>
      </c>
      <c r="D36" s="14">
        <v>2019</v>
      </c>
      <c r="E36" s="1" t="s">
        <v>292</v>
      </c>
    </row>
    <row r="37" spans="2:5" ht="14.25" customHeight="1" x14ac:dyDescent="0.3">
      <c r="B37" s="1" t="s">
        <v>293</v>
      </c>
      <c r="C37" s="1" t="s">
        <v>294</v>
      </c>
      <c r="D37" s="14">
        <v>2020</v>
      </c>
      <c r="E37" s="1" t="s">
        <v>295</v>
      </c>
    </row>
    <row r="38" spans="2:5" ht="14.25" customHeight="1" x14ac:dyDescent="0.3">
      <c r="B38" s="1" t="s">
        <v>296</v>
      </c>
      <c r="C38" s="1" t="s">
        <v>297</v>
      </c>
      <c r="D38" s="14">
        <v>2019</v>
      </c>
      <c r="E38" s="1" t="s">
        <v>298</v>
      </c>
    </row>
    <row r="39" spans="2:5" ht="14.25" customHeight="1" x14ac:dyDescent="0.3">
      <c r="B39" s="1" t="s">
        <v>279</v>
      </c>
      <c r="C39" s="1" t="s">
        <v>89</v>
      </c>
      <c r="D39" s="14">
        <v>2016</v>
      </c>
      <c r="E39" s="1" t="s">
        <v>299</v>
      </c>
    </row>
    <row r="40" spans="2:5" ht="14.25" customHeight="1" x14ac:dyDescent="0.3">
      <c r="B40" s="1" t="s">
        <v>300</v>
      </c>
      <c r="C40" s="1" t="s">
        <v>89</v>
      </c>
      <c r="D40" s="14">
        <v>2021</v>
      </c>
      <c r="E40" s="1" t="s">
        <v>301</v>
      </c>
    </row>
    <row r="49" spans="2:5" s="202" customFormat="1" ht="14.25" customHeight="1" x14ac:dyDescent="0.3">
      <c r="B49" s="202" t="s">
        <v>103</v>
      </c>
      <c r="D49" s="203"/>
    </row>
    <row r="51" spans="2:5" ht="14.25" customHeight="1" x14ac:dyDescent="0.3">
      <c r="B51" s="1" t="s">
        <v>263</v>
      </c>
      <c r="C51" s="1" t="s">
        <v>264</v>
      </c>
      <c r="D51" s="14" t="s">
        <v>42</v>
      </c>
      <c r="E51" s="1" t="s">
        <v>265</v>
      </c>
    </row>
    <row r="52" spans="2:5" ht="14.25" customHeight="1" x14ac:dyDescent="0.3">
      <c r="B52" s="1" t="s">
        <v>300</v>
      </c>
      <c r="C52" s="1" t="s">
        <v>89</v>
      </c>
      <c r="D52" s="14">
        <v>2021</v>
      </c>
      <c r="E52" s="1" t="s">
        <v>301</v>
      </c>
    </row>
    <row r="53" spans="2:5" ht="14.25" customHeight="1" x14ac:dyDescent="0.3">
      <c r="B53" s="1" t="s">
        <v>302</v>
      </c>
      <c r="C53" s="1" t="s">
        <v>303</v>
      </c>
      <c r="D53" s="14">
        <v>2018</v>
      </c>
      <c r="E53" s="1" t="s">
        <v>304</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7"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c r="G12" s="47"/>
      <c r="H12" s="47"/>
    </row>
    <row r="13" spans="1:8" ht="14.25" customHeight="1" x14ac:dyDescent="0.3">
      <c r="A13" s="63"/>
      <c r="B13" s="79" t="s">
        <v>72</v>
      </c>
      <c r="C13" s="80" t="s">
        <v>234</v>
      </c>
      <c r="D13" s="67"/>
      <c r="E13" s="62"/>
      <c r="G13" s="47"/>
      <c r="H13" s="47"/>
    </row>
    <row r="14" spans="1:8" ht="14.25" customHeight="1" x14ac:dyDescent="0.3">
      <c r="A14" s="63"/>
      <c r="B14" s="79" t="s">
        <v>1</v>
      </c>
      <c r="C14" s="80" t="s">
        <v>59</v>
      </c>
      <c r="D14" s="69"/>
      <c r="E14" s="62"/>
      <c r="G14" s="47"/>
      <c r="H14" s="47"/>
    </row>
    <row r="15" spans="1:8" ht="14.25" customHeight="1" x14ac:dyDescent="0.3">
      <c r="A15" s="63"/>
      <c r="B15" s="79" t="s">
        <v>2</v>
      </c>
      <c r="C15" s="80" t="s">
        <v>235</v>
      </c>
      <c r="D15" s="69"/>
      <c r="E15" s="62"/>
      <c r="G15" s="47"/>
      <c r="H15" s="47"/>
    </row>
    <row r="16" spans="1:8" ht="14.25" customHeight="1" x14ac:dyDescent="0.3">
      <c r="A16" s="63"/>
      <c r="B16" s="79" t="s">
        <v>3</v>
      </c>
      <c r="C16" s="80" t="s">
        <v>62</v>
      </c>
      <c r="D16" s="69"/>
      <c r="E16" s="62"/>
      <c r="G16" s="47"/>
      <c r="H16" s="47"/>
    </row>
    <row r="17" spans="1:12" ht="14.25" customHeight="1" x14ac:dyDescent="0.3">
      <c r="A17" s="63"/>
      <c r="B17" s="79" t="s">
        <v>4</v>
      </c>
      <c r="C17" s="80" t="s">
        <v>236</v>
      </c>
      <c r="D17" s="67"/>
      <c r="E17" s="62"/>
      <c r="G17" s="47"/>
      <c r="H17" s="47"/>
    </row>
    <row r="18" spans="1:12" ht="14.25" customHeight="1" x14ac:dyDescent="0.3">
      <c r="A18" s="63"/>
      <c r="B18" s="79" t="s">
        <v>73</v>
      </c>
      <c r="C18" s="80" t="s">
        <v>237</v>
      </c>
      <c r="D18" s="69"/>
      <c r="E18" s="62" t="s">
        <v>238</v>
      </c>
      <c r="G18" s="47"/>
      <c r="H18" s="47"/>
    </row>
    <row r="19" spans="1:12" ht="14.25" customHeight="1" x14ac:dyDescent="0.3">
      <c r="A19" s="63"/>
      <c r="B19" s="79" t="s">
        <v>5</v>
      </c>
      <c r="C19" s="80" t="s">
        <v>233</v>
      </c>
      <c r="D19" s="69"/>
      <c r="E19" s="62" t="s">
        <v>239</v>
      </c>
    </row>
    <row r="20" spans="1:12" ht="14.25" customHeight="1" x14ac:dyDescent="0.3">
      <c r="A20" s="63"/>
      <c r="B20" s="79" t="s">
        <v>6</v>
      </c>
      <c r="C20" s="81">
        <v>41810</v>
      </c>
      <c r="D20" s="70"/>
      <c r="E20" s="62" t="s">
        <v>239</v>
      </c>
    </row>
    <row r="21" spans="1:12" ht="14.25" customHeight="1" x14ac:dyDescent="0.3">
      <c r="A21" s="63"/>
      <c r="B21" s="79" t="s">
        <v>7</v>
      </c>
      <c r="C21" s="80" t="s">
        <v>240</v>
      </c>
      <c r="D21" s="67"/>
      <c r="E21" s="62" t="s">
        <v>241</v>
      </c>
    </row>
    <row r="22" spans="1:12" ht="14.25" customHeight="1" x14ac:dyDescent="0.3">
      <c r="A22" s="63"/>
      <c r="B22" s="79" t="s">
        <v>8</v>
      </c>
      <c r="C22" s="81" t="s">
        <v>242</v>
      </c>
      <c r="D22" s="69"/>
      <c r="E22" s="62" t="s">
        <v>241</v>
      </c>
    </row>
    <row r="23" spans="1:12" s="117" customFormat="1" ht="132" x14ac:dyDescent="0.3">
      <c r="A23" s="63"/>
      <c r="B23" s="128" t="s">
        <v>171</v>
      </c>
      <c r="C23" s="129" t="s">
        <v>243</v>
      </c>
      <c r="D23" s="130"/>
      <c r="E23" s="131" t="s">
        <v>238</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5.140625"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7" customFormat="1" ht="14.25" customHeight="1" x14ac:dyDescent="0.3">
      <c r="B9" s="55" t="s">
        <v>228</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7" customFormat="1" ht="14.25" customHeight="1" x14ac:dyDescent="0.3">
      <c r="B16" s="135" t="s">
        <v>218</v>
      </c>
      <c r="C16" s="61"/>
      <c r="D16" s="83" t="s">
        <v>55</v>
      </c>
      <c r="E16" s="122"/>
      <c r="F16" s="122"/>
      <c r="G16" s="122"/>
      <c r="H16" s="122"/>
      <c r="I16" s="122"/>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56"/>
      <c r="D21" s="137"/>
      <c r="E21" s="141"/>
      <c r="F21" s="137"/>
      <c r="G21" s="126"/>
      <c r="K21" s="7"/>
      <c r="L21" s="67"/>
    </row>
    <row r="22" spans="1:13" ht="14.25" customHeight="1" x14ac:dyDescent="0.3">
      <c r="A22" s="63"/>
      <c r="B22" s="61" t="s">
        <v>12</v>
      </c>
      <c r="C22" s="82">
        <v>0</v>
      </c>
      <c r="D22" s="199" t="s">
        <v>244</v>
      </c>
      <c r="E22" s="63"/>
      <c r="F22" s="83"/>
      <c r="J22" s="63"/>
      <c r="K22" s="68"/>
      <c r="L22" s="68"/>
      <c r="M22" s="69"/>
    </row>
    <row r="23" spans="1:13" ht="14.25" customHeight="1" x14ac:dyDescent="0.3">
      <c r="A23" s="63"/>
      <c r="B23" s="61" t="s">
        <v>14</v>
      </c>
      <c r="C23" s="82">
        <v>0</v>
      </c>
      <c r="D23" s="199" t="s">
        <v>244</v>
      </c>
      <c r="E23" s="63"/>
      <c r="F23" s="83"/>
      <c r="J23" s="63"/>
      <c r="K23" s="68"/>
      <c r="L23" s="68"/>
      <c r="M23" s="69"/>
    </row>
    <row r="24" spans="1:13" ht="14.25" customHeight="1" x14ac:dyDescent="0.3">
      <c r="A24" s="63"/>
      <c r="B24" s="61" t="s">
        <v>13</v>
      </c>
      <c r="C24" s="82">
        <v>0</v>
      </c>
      <c r="D24" s="199" t="s">
        <v>244</v>
      </c>
      <c r="E24" s="63"/>
      <c r="F24" s="83"/>
      <c r="J24" s="63"/>
      <c r="K24" s="68"/>
      <c r="L24" s="68"/>
      <c r="M24" s="69"/>
    </row>
    <row r="25" spans="1:13" ht="14.25" customHeight="1" x14ac:dyDescent="0.3">
      <c r="A25" s="63"/>
      <c r="B25" s="61" t="s">
        <v>15</v>
      </c>
      <c r="C25" s="82">
        <v>0</v>
      </c>
      <c r="D25" s="199" t="s">
        <v>244</v>
      </c>
      <c r="E25" s="63"/>
      <c r="F25" s="83"/>
      <c r="J25" s="63"/>
      <c r="K25" s="68"/>
      <c r="L25" s="68"/>
      <c r="M25" s="67"/>
    </row>
    <row r="26" spans="1:13" ht="14.25" customHeight="1" x14ac:dyDescent="0.3">
      <c r="A26" s="63"/>
      <c r="B26" s="61" t="s">
        <v>16</v>
      </c>
      <c r="C26" s="82">
        <v>0</v>
      </c>
      <c r="D26" s="199" t="s">
        <v>244</v>
      </c>
      <c r="E26" s="63"/>
      <c r="F26" s="83"/>
      <c r="J26" s="63"/>
      <c r="K26" s="68"/>
      <c r="L26" s="68"/>
      <c r="M26" s="69"/>
    </row>
    <row r="27" spans="1:13" ht="14.25" customHeight="1" x14ac:dyDescent="0.3">
      <c r="A27" s="63"/>
      <c r="B27" s="61" t="s">
        <v>43</v>
      </c>
      <c r="C27" s="82">
        <v>0</v>
      </c>
      <c r="D27" s="199" t="s">
        <v>244</v>
      </c>
      <c r="E27" s="63"/>
      <c r="F27" s="83"/>
      <c r="J27" s="63"/>
      <c r="K27" s="68"/>
      <c r="L27" s="68"/>
      <c r="M27" s="69"/>
    </row>
    <row r="28" spans="1:13" ht="14.25" customHeight="1" x14ac:dyDescent="0.3">
      <c r="A28" s="63"/>
      <c r="B28" s="61" t="s">
        <v>17</v>
      </c>
      <c r="C28" s="82">
        <v>0</v>
      </c>
      <c r="D28" s="199" t="s">
        <v>244</v>
      </c>
      <c r="E28" s="63"/>
      <c r="F28" s="83"/>
      <c r="J28" s="63"/>
      <c r="K28" s="68"/>
      <c r="L28" s="68"/>
      <c r="M28" s="70"/>
    </row>
    <row r="29" spans="1:13" ht="14.25" customHeight="1" x14ac:dyDescent="0.3">
      <c r="A29" s="63"/>
      <c r="B29" s="61" t="s">
        <v>35</v>
      </c>
      <c r="C29" s="82">
        <v>0</v>
      </c>
      <c r="D29" s="199" t="s">
        <v>244</v>
      </c>
      <c r="E29" s="63"/>
      <c r="F29" s="83"/>
      <c r="J29" s="63"/>
      <c r="K29" s="68"/>
      <c r="L29" s="68"/>
      <c r="M29" s="70"/>
    </row>
    <row r="30" spans="1:13" ht="14.25" customHeight="1" x14ac:dyDescent="0.3">
      <c r="A30" s="63"/>
      <c r="B30" s="66" t="s">
        <v>27</v>
      </c>
      <c r="C30" s="143">
        <f>SUM(C22:C29)</f>
        <v>0</v>
      </c>
      <c r="D30" s="146"/>
      <c r="E30" s="141"/>
      <c r="F30" s="146"/>
      <c r="G30" s="147"/>
      <c r="J30" s="63"/>
      <c r="K30" s="68"/>
      <c r="L30" s="7"/>
      <c r="M30" s="70"/>
    </row>
    <row r="31" spans="1:13" ht="14.25" customHeight="1" x14ac:dyDescent="0.3">
      <c r="A31" s="63"/>
      <c r="B31" s="156"/>
      <c r="C31" s="157"/>
      <c r="D31" s="141"/>
      <c r="E31" s="141"/>
      <c r="F31" s="141"/>
      <c r="G31" s="147"/>
      <c r="H31" s="122"/>
      <c r="J31" s="63"/>
      <c r="K31" s="68"/>
      <c r="L31" s="7"/>
      <c r="M31" s="70"/>
    </row>
    <row r="32" spans="1:13" ht="14.25" customHeight="1" x14ac:dyDescent="0.3">
      <c r="A32" s="63"/>
      <c r="B32" s="66" t="s">
        <v>18</v>
      </c>
      <c r="C32" s="158"/>
      <c r="D32" s="148"/>
      <c r="E32" s="141"/>
      <c r="F32" s="148"/>
      <c r="G32" s="147"/>
      <c r="H32" s="122"/>
      <c r="J32" s="63"/>
      <c r="K32" s="68"/>
      <c r="L32" s="7"/>
      <c r="M32" s="67"/>
    </row>
    <row r="33" spans="1:13" ht="14.25" customHeight="1" x14ac:dyDescent="0.3">
      <c r="A33" s="63"/>
      <c r="B33" s="61" t="s">
        <v>23</v>
      </c>
      <c r="C33" s="82">
        <v>0</v>
      </c>
      <c r="D33" s="198"/>
      <c r="E33" s="63"/>
      <c r="F33" s="83"/>
      <c r="J33" s="63"/>
      <c r="K33" s="68"/>
      <c r="L33" s="7"/>
      <c r="M33" s="67"/>
    </row>
    <row r="34" spans="1:13" ht="14.25" customHeight="1" x14ac:dyDescent="0.3">
      <c r="A34" s="63"/>
      <c r="B34" s="61" t="s">
        <v>24</v>
      </c>
      <c r="C34" s="82">
        <v>0</v>
      </c>
      <c r="D34" s="198" t="s">
        <v>244</v>
      </c>
      <c r="E34" s="63"/>
      <c r="F34" s="83"/>
      <c r="J34" s="63"/>
      <c r="K34" s="68"/>
      <c r="L34" s="7"/>
      <c r="M34" s="67"/>
    </row>
    <row r="35" spans="1:13" ht="14.25" customHeight="1" x14ac:dyDescent="0.3">
      <c r="A35" s="63"/>
      <c r="B35" s="61" t="s">
        <v>54</v>
      </c>
      <c r="C35" s="82">
        <v>4.7990996184660774E-2</v>
      </c>
      <c r="D35" s="198">
        <v>1</v>
      </c>
      <c r="E35" s="63"/>
      <c r="F35" s="83" t="s">
        <v>238</v>
      </c>
      <c r="J35" s="63"/>
      <c r="K35" s="68"/>
      <c r="L35" s="7"/>
      <c r="M35" s="67"/>
    </row>
    <row r="36" spans="1:13" ht="14.25" customHeight="1" x14ac:dyDescent="0.3">
      <c r="A36" s="63"/>
      <c r="B36" s="61" t="s">
        <v>21</v>
      </c>
      <c r="C36" s="82">
        <v>0.14420551373618437</v>
      </c>
      <c r="D36" s="198">
        <v>1</v>
      </c>
      <c r="E36" s="63"/>
      <c r="F36" s="83" t="s">
        <v>238</v>
      </c>
      <c r="J36" s="63"/>
      <c r="K36" s="68"/>
      <c r="L36" s="68"/>
      <c r="M36" s="69"/>
    </row>
    <row r="37" spans="1:13" ht="14.25" customHeight="1" x14ac:dyDescent="0.3">
      <c r="A37" s="63"/>
      <c r="B37" s="61" t="s">
        <v>22</v>
      </c>
      <c r="C37" s="82">
        <v>0.75293511446705641</v>
      </c>
      <c r="D37" s="198">
        <v>1</v>
      </c>
      <c r="E37" s="63"/>
      <c r="F37" s="83" t="s">
        <v>238</v>
      </c>
      <c r="J37" s="63"/>
      <c r="K37" s="68"/>
      <c r="L37" s="68"/>
      <c r="M37" s="69"/>
    </row>
    <row r="38" spans="1:13" ht="14.25" customHeight="1" x14ac:dyDescent="0.3">
      <c r="A38" s="63"/>
      <c r="B38" s="61" t="s">
        <v>26</v>
      </c>
      <c r="C38" s="82">
        <v>0</v>
      </c>
      <c r="D38" s="198" t="s">
        <v>244</v>
      </c>
      <c r="E38" s="63"/>
      <c r="F38" s="83"/>
      <c r="J38" s="63"/>
      <c r="K38" s="68"/>
      <c r="L38" s="68"/>
      <c r="M38" s="69"/>
    </row>
    <row r="39" spans="1:13" ht="14.25" customHeight="1" x14ac:dyDescent="0.3">
      <c r="A39" s="63"/>
      <c r="B39" s="61" t="s">
        <v>36</v>
      </c>
      <c r="C39" s="82">
        <v>0</v>
      </c>
      <c r="D39" s="198" t="s">
        <v>244</v>
      </c>
      <c r="E39" s="63"/>
      <c r="F39" s="83"/>
      <c r="J39" s="63"/>
      <c r="K39" s="68"/>
      <c r="L39" s="68"/>
      <c r="M39" s="69"/>
    </row>
    <row r="40" spans="1:13" ht="14.25" customHeight="1" x14ac:dyDescent="0.3">
      <c r="A40" s="63"/>
      <c r="B40" s="66" t="s">
        <v>28</v>
      </c>
      <c r="C40" s="136">
        <f>SUM(C33:C39)</f>
        <v>0.94513162438790155</v>
      </c>
      <c r="D40" s="149"/>
      <c r="E40" s="141"/>
      <c r="F40" s="150"/>
      <c r="G40" s="126"/>
      <c r="J40" s="63"/>
      <c r="K40" s="68"/>
      <c r="L40" s="68"/>
      <c r="M40" s="69"/>
    </row>
    <row r="41" spans="1:13" ht="14.25" customHeight="1" x14ac:dyDescent="0.3">
      <c r="A41" s="63"/>
      <c r="B41" s="156"/>
      <c r="C41" s="156"/>
      <c r="D41" s="151"/>
      <c r="E41" s="141"/>
      <c r="F41" s="152"/>
      <c r="G41" s="126"/>
      <c r="J41" s="63"/>
      <c r="K41" s="68"/>
      <c r="L41" s="68"/>
      <c r="M41" s="69"/>
    </row>
    <row r="42" spans="1:13" ht="14.25" customHeight="1" x14ac:dyDescent="0.3">
      <c r="A42" s="63"/>
      <c r="B42" s="66" t="s">
        <v>29</v>
      </c>
      <c r="C42" s="136">
        <f>C40+C30</f>
        <v>0.94513162438790155</v>
      </c>
      <c r="D42" s="153"/>
      <c r="E42" s="141"/>
      <c r="F42" s="154"/>
      <c r="G42" s="126"/>
      <c r="H42" s="69"/>
      <c r="I42" s="68"/>
      <c r="J42" s="63"/>
      <c r="K42" s="68"/>
      <c r="L42" s="68"/>
      <c r="M42" s="69"/>
    </row>
    <row r="43" spans="1:13" ht="14.25" customHeight="1" x14ac:dyDescent="0.3">
      <c r="A43" s="63"/>
      <c r="D43" s="126"/>
      <c r="E43" s="126"/>
      <c r="F43" s="126"/>
      <c r="G43" s="155"/>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5.4868375612098522E-2</v>
      </c>
      <c r="D48" s="63"/>
      <c r="F48" s="82" t="s">
        <v>238</v>
      </c>
      <c r="G48" s="11"/>
      <c r="H48" s="67"/>
      <c r="J48" s="63"/>
      <c r="K48" s="68"/>
      <c r="L48" s="7"/>
      <c r="M48" s="67"/>
    </row>
    <row r="49" spans="1:13" ht="14.25" customHeight="1" x14ac:dyDescent="0.3">
      <c r="B49" s="137"/>
      <c r="C49" s="138"/>
      <c r="D49" s="141"/>
      <c r="E49" s="126"/>
      <c r="F49" s="138"/>
      <c r="G49" s="159"/>
      <c r="H49" s="72"/>
      <c r="J49" s="63"/>
      <c r="K49" s="63"/>
      <c r="L49" s="4"/>
      <c r="M49" s="72"/>
    </row>
    <row r="50" spans="1:13" ht="14.25" customHeight="1" x14ac:dyDescent="0.3">
      <c r="B50" s="66" t="s">
        <v>29</v>
      </c>
      <c r="C50" s="136">
        <f>C48</f>
        <v>5.4868375612098522E-2</v>
      </c>
      <c r="D50" s="63"/>
      <c r="E50" s="126"/>
      <c r="F50" s="138"/>
      <c r="G50" s="159"/>
      <c r="H50" s="72"/>
      <c r="J50" s="63"/>
      <c r="K50" s="63"/>
      <c r="L50" s="4"/>
      <c r="M50" s="72"/>
    </row>
    <row r="51" spans="1:13" ht="14.25" customHeight="1" x14ac:dyDescent="0.3">
      <c r="B51" s="63"/>
      <c r="C51" s="73"/>
      <c r="D51" s="63"/>
      <c r="E51" s="126"/>
      <c r="F51" s="141"/>
      <c r="G51" s="159"/>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2.3603369826486684E-3</v>
      </c>
      <c r="F58" s="82" t="s">
        <v>238</v>
      </c>
    </row>
    <row r="59" spans="1:13" ht="14.25" customHeight="1" x14ac:dyDescent="0.3">
      <c r="B59" s="61" t="s">
        <v>21</v>
      </c>
      <c r="C59" s="84">
        <v>4.0118161317440906E-2</v>
      </c>
      <c r="F59" s="82" t="s">
        <v>238</v>
      </c>
    </row>
    <row r="60" spans="1:13" ht="14.25" customHeight="1" x14ac:dyDescent="0.3">
      <c r="B60" s="61" t="s">
        <v>22</v>
      </c>
      <c r="C60" s="84">
        <v>1.238987731200895E-2</v>
      </c>
      <c r="F60" s="82" t="s">
        <v>238</v>
      </c>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60"/>
      <c r="C63" s="161"/>
      <c r="D63" s="141"/>
      <c r="F63" s="138"/>
      <c r="G63" s="126"/>
    </row>
    <row r="64" spans="1:13" ht="14.25" customHeight="1" x14ac:dyDescent="0.3">
      <c r="B64" s="66" t="s">
        <v>29</v>
      </c>
      <c r="C64" s="136">
        <f>SUM(C56:C62)</f>
        <v>5.4868375612098522E-2</v>
      </c>
      <c r="D64" s="63"/>
      <c r="F64" s="138"/>
      <c r="G64" s="126"/>
    </row>
    <row r="65" spans="2:7" ht="14.25" customHeight="1" x14ac:dyDescent="0.3">
      <c r="F65" s="126"/>
      <c r="G65" s="126"/>
    </row>
    <row r="66" spans="2:7" ht="14.25" customHeight="1" x14ac:dyDescent="0.3">
      <c r="F66" s="126"/>
      <c r="G66" s="126"/>
    </row>
    <row r="67" spans="2:7" ht="14.25" customHeight="1" x14ac:dyDescent="0.3">
      <c r="B67" s="60" t="s">
        <v>216</v>
      </c>
      <c r="C67" s="60"/>
      <c r="D67" s="60"/>
      <c r="E67" s="60"/>
      <c r="F67" s="60"/>
    </row>
    <row r="68" spans="2:7" ht="14.25" customHeight="1" x14ac:dyDescent="0.3">
      <c r="B68" s="117"/>
      <c r="C68" s="117"/>
      <c r="D68" s="117"/>
      <c r="E68" s="117"/>
      <c r="F68" s="2"/>
    </row>
    <row r="69" spans="2:7" ht="14.25" customHeight="1" x14ac:dyDescent="0.3">
      <c r="B69" s="117"/>
      <c r="C69" s="65" t="s">
        <v>77</v>
      </c>
      <c r="D69" s="113"/>
      <c r="E69" s="117"/>
      <c r="F69" s="65" t="s">
        <v>0</v>
      </c>
    </row>
    <row r="70" spans="2:7" ht="14.25" customHeight="1" x14ac:dyDescent="0.3">
      <c r="B70" s="61" t="s">
        <v>12</v>
      </c>
      <c r="C70" s="82">
        <v>0</v>
      </c>
      <c r="D70" s="63"/>
      <c r="E70" s="9"/>
      <c r="F70" s="82"/>
    </row>
    <row r="71" spans="2:7" ht="14.25" customHeight="1" x14ac:dyDescent="0.3">
      <c r="B71" s="61" t="s">
        <v>37</v>
      </c>
      <c r="C71" s="84">
        <v>0</v>
      </c>
      <c r="D71" s="117"/>
      <c r="E71" s="117"/>
      <c r="F71" s="82"/>
    </row>
    <row r="72" spans="2:7" ht="14.25" customHeight="1" x14ac:dyDescent="0.3">
      <c r="B72" s="61" t="s">
        <v>15</v>
      </c>
      <c r="C72" s="85">
        <v>0</v>
      </c>
      <c r="D72" s="117"/>
      <c r="E72" s="117"/>
      <c r="F72" s="82"/>
    </row>
    <row r="73" spans="2:7" ht="14.25" customHeight="1" x14ac:dyDescent="0.3">
      <c r="B73" s="61" t="s">
        <v>16</v>
      </c>
      <c r="C73" s="84">
        <v>0</v>
      </c>
      <c r="D73" s="117"/>
      <c r="E73" s="117"/>
      <c r="F73" s="82"/>
    </row>
    <row r="74" spans="2:7" ht="14.25" customHeight="1" x14ac:dyDescent="0.3">
      <c r="B74" s="61" t="s">
        <v>17</v>
      </c>
      <c r="C74" s="84">
        <v>0</v>
      </c>
      <c r="D74" s="117"/>
      <c r="E74" s="117"/>
      <c r="F74" s="82"/>
    </row>
    <row r="75" spans="2:7" ht="14.25" customHeight="1" x14ac:dyDescent="0.3">
      <c r="B75" s="61" t="s">
        <v>215</v>
      </c>
      <c r="C75" s="85">
        <v>0</v>
      </c>
      <c r="D75" s="117"/>
      <c r="E75" s="117"/>
      <c r="F75" s="82"/>
    </row>
    <row r="76" spans="2:7" ht="14.25" customHeight="1" x14ac:dyDescent="0.3">
      <c r="B76" s="160"/>
      <c r="C76" s="161"/>
      <c r="D76" s="141"/>
      <c r="E76" s="117"/>
      <c r="F76" s="138"/>
    </row>
    <row r="77" spans="2:7" ht="14.25" customHeight="1" x14ac:dyDescent="0.3">
      <c r="B77" s="66" t="s">
        <v>29</v>
      </c>
      <c r="C77" s="136">
        <f>SUM(C70:C75)</f>
        <v>0</v>
      </c>
      <c r="D77" s="63"/>
      <c r="E77" s="117"/>
      <c r="F77" s="138"/>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6"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7" customFormat="1" ht="14.25" customHeight="1" x14ac:dyDescent="0.3">
      <c r="B9" s="55" t="s">
        <v>230</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65" t="s">
        <v>0</v>
      </c>
      <c r="L16" s="64"/>
      <c r="M16" s="8"/>
    </row>
    <row r="17" spans="1:13" ht="14.25" customHeight="1" x14ac:dyDescent="0.3">
      <c r="A17" s="63"/>
      <c r="B17" s="66" t="s">
        <v>11</v>
      </c>
      <c r="C17" s="169"/>
      <c r="D17" s="167"/>
      <c r="E17" s="166"/>
      <c r="F17" s="145"/>
      <c r="G17" s="144"/>
      <c r="H17" s="144"/>
      <c r="K17" s="7"/>
      <c r="L17" s="67"/>
    </row>
    <row r="18" spans="1:13" ht="14.25" customHeight="1" x14ac:dyDescent="0.3">
      <c r="A18" s="63"/>
      <c r="B18" s="61" t="s">
        <v>12</v>
      </c>
      <c r="C18" s="168">
        <v>0</v>
      </c>
      <c r="D18" s="199" t="s">
        <v>244</v>
      </c>
      <c r="E18" s="63"/>
      <c r="F18" s="142"/>
      <c r="J18" s="63"/>
      <c r="K18" s="68"/>
      <c r="L18" s="68"/>
      <c r="M18" s="69"/>
    </row>
    <row r="19" spans="1:13" ht="14.25" customHeight="1" x14ac:dyDescent="0.3">
      <c r="A19" s="63"/>
      <c r="B19" s="61" t="s">
        <v>14</v>
      </c>
      <c r="C19" s="82">
        <v>0</v>
      </c>
      <c r="D19" s="199" t="s">
        <v>244</v>
      </c>
      <c r="E19" s="63"/>
      <c r="F19" s="83"/>
      <c r="J19" s="63"/>
      <c r="K19" s="68"/>
      <c r="L19" s="68"/>
      <c r="M19" s="69"/>
    </row>
    <row r="20" spans="1:13" ht="14.25" customHeight="1" x14ac:dyDescent="0.3">
      <c r="A20" s="63"/>
      <c r="B20" s="61" t="s">
        <v>13</v>
      </c>
      <c r="C20" s="82">
        <v>0</v>
      </c>
      <c r="D20" s="199" t="s">
        <v>244</v>
      </c>
      <c r="E20" s="63"/>
      <c r="F20" s="83"/>
      <c r="J20" s="63"/>
      <c r="K20" s="68"/>
      <c r="L20" s="68"/>
      <c r="M20" s="69"/>
    </row>
    <row r="21" spans="1:13" ht="14.25" customHeight="1" x14ac:dyDescent="0.3">
      <c r="A21" s="63"/>
      <c r="B21" s="61" t="s">
        <v>15</v>
      </c>
      <c r="C21" s="82">
        <v>0</v>
      </c>
      <c r="D21" s="199" t="s">
        <v>244</v>
      </c>
      <c r="E21" s="63"/>
      <c r="F21" s="83"/>
      <c r="J21" s="63"/>
      <c r="K21" s="68"/>
      <c r="L21" s="68"/>
      <c r="M21" s="67"/>
    </row>
    <row r="22" spans="1:13" ht="14.25" customHeight="1" x14ac:dyDescent="0.3">
      <c r="A22" s="63"/>
      <c r="B22" s="61" t="s">
        <v>16</v>
      </c>
      <c r="C22" s="82">
        <v>0</v>
      </c>
      <c r="D22" s="199" t="s">
        <v>244</v>
      </c>
      <c r="E22" s="63"/>
      <c r="F22" s="83"/>
      <c r="J22" s="63"/>
      <c r="K22" s="68"/>
      <c r="L22" s="68"/>
      <c r="M22" s="69"/>
    </row>
    <row r="23" spans="1:13" ht="14.25" customHeight="1" x14ac:dyDescent="0.3">
      <c r="A23" s="63"/>
      <c r="B23" s="61" t="s">
        <v>43</v>
      </c>
      <c r="C23" s="82">
        <v>0</v>
      </c>
      <c r="D23" s="199" t="s">
        <v>244</v>
      </c>
      <c r="E23" s="63"/>
      <c r="F23" s="83"/>
      <c r="J23" s="63"/>
      <c r="K23" s="68"/>
      <c r="L23" s="68"/>
      <c r="M23" s="69"/>
    </row>
    <row r="24" spans="1:13" ht="14.25" customHeight="1" x14ac:dyDescent="0.3">
      <c r="A24" s="63"/>
      <c r="B24" s="61" t="s">
        <v>17</v>
      </c>
      <c r="C24" s="82">
        <v>0</v>
      </c>
      <c r="D24" s="199" t="s">
        <v>244</v>
      </c>
      <c r="E24" s="63"/>
      <c r="F24" s="83"/>
      <c r="J24" s="63"/>
      <c r="K24" s="68"/>
      <c r="L24" s="68"/>
      <c r="M24" s="70"/>
    </row>
    <row r="25" spans="1:13" ht="14.25" customHeight="1" x14ac:dyDescent="0.3">
      <c r="A25" s="63"/>
      <c r="B25" s="61" t="s">
        <v>35</v>
      </c>
      <c r="C25" s="82">
        <v>0</v>
      </c>
      <c r="D25" s="199" t="s">
        <v>244</v>
      </c>
      <c r="E25" s="63"/>
      <c r="F25" s="83"/>
      <c r="J25" s="63"/>
      <c r="K25" s="68"/>
      <c r="L25" s="68"/>
      <c r="M25" s="70"/>
    </row>
    <row r="26" spans="1:13" ht="14.25" customHeight="1" x14ac:dyDescent="0.3">
      <c r="A26" s="63"/>
      <c r="B26" s="66" t="s">
        <v>27</v>
      </c>
      <c r="C26" s="136">
        <f>SUM(C18:C25)</f>
        <v>0</v>
      </c>
      <c r="D26" s="146"/>
      <c r="E26" s="141"/>
      <c r="F26" s="137"/>
      <c r="J26" s="63"/>
      <c r="K26" s="68"/>
      <c r="L26" s="7"/>
      <c r="M26" s="70"/>
    </row>
    <row r="27" spans="1:13" ht="14.25" customHeight="1" x14ac:dyDescent="0.3">
      <c r="A27" s="63"/>
      <c r="B27" s="160"/>
      <c r="C27" s="156"/>
      <c r="D27" s="141"/>
      <c r="E27" s="141"/>
      <c r="F27" s="137"/>
      <c r="G27" s="126"/>
      <c r="J27" s="63"/>
      <c r="K27" s="68"/>
      <c r="L27" s="7"/>
      <c r="M27" s="70"/>
    </row>
    <row r="28" spans="1:13" ht="14.25" customHeight="1" x14ac:dyDescent="0.3">
      <c r="A28" s="63"/>
      <c r="B28" s="66" t="s">
        <v>18</v>
      </c>
      <c r="C28" s="138"/>
      <c r="D28" s="148"/>
      <c r="E28" s="141"/>
      <c r="F28" s="137"/>
      <c r="G28" s="126"/>
      <c r="J28" s="63"/>
      <c r="K28" s="68"/>
      <c r="L28" s="7"/>
      <c r="M28" s="67"/>
    </row>
    <row r="29" spans="1:13" ht="14.25" customHeight="1" x14ac:dyDescent="0.3">
      <c r="A29" s="63"/>
      <c r="B29" s="61" t="s">
        <v>23</v>
      </c>
      <c r="C29" s="82">
        <v>0</v>
      </c>
      <c r="D29" s="198" t="s">
        <v>244</v>
      </c>
      <c r="E29" s="63"/>
      <c r="F29" s="83"/>
      <c r="J29" s="63"/>
      <c r="K29" s="68"/>
      <c r="L29" s="7"/>
      <c r="M29" s="67"/>
    </row>
    <row r="30" spans="1:13" ht="14.25" customHeight="1" x14ac:dyDescent="0.3">
      <c r="A30" s="63"/>
      <c r="B30" s="61" t="s">
        <v>24</v>
      </c>
      <c r="C30" s="82">
        <v>0</v>
      </c>
      <c r="D30" s="198" t="s">
        <v>244</v>
      </c>
      <c r="E30" s="63"/>
      <c r="F30" s="83"/>
      <c r="J30" s="63"/>
      <c r="K30" s="68"/>
      <c r="L30" s="7"/>
      <c r="M30" s="67"/>
    </row>
    <row r="31" spans="1:13" ht="14.25" customHeight="1" x14ac:dyDescent="0.3">
      <c r="A31" s="63"/>
      <c r="B31" s="61" t="s">
        <v>54</v>
      </c>
      <c r="C31" s="82">
        <v>0.31629792206771945</v>
      </c>
      <c r="D31" s="198">
        <v>1</v>
      </c>
      <c r="E31" s="63"/>
      <c r="F31" s="83" t="s">
        <v>238</v>
      </c>
      <c r="J31" s="63"/>
      <c r="K31" s="68"/>
      <c r="L31" s="7"/>
      <c r="M31" s="67"/>
    </row>
    <row r="32" spans="1:13" ht="14.25" customHeight="1" x14ac:dyDescent="0.3">
      <c r="A32" s="63"/>
      <c r="B32" s="61" t="s">
        <v>21</v>
      </c>
      <c r="C32" s="82">
        <v>1.0621047411422738E-2</v>
      </c>
      <c r="D32" s="198">
        <v>1</v>
      </c>
      <c r="E32" s="63"/>
      <c r="F32" s="83" t="s">
        <v>238</v>
      </c>
      <c r="J32" s="63"/>
      <c r="K32" s="68"/>
      <c r="L32" s="68"/>
      <c r="M32" s="69"/>
    </row>
    <row r="33" spans="1:13" ht="14.25" customHeight="1" x14ac:dyDescent="0.3">
      <c r="A33" s="63"/>
      <c r="B33" s="61" t="s">
        <v>22</v>
      </c>
      <c r="C33" s="82">
        <v>0.32400485603739493</v>
      </c>
      <c r="D33" s="198">
        <v>1</v>
      </c>
      <c r="E33" s="63"/>
      <c r="F33" s="83" t="s">
        <v>238</v>
      </c>
      <c r="J33" s="63"/>
      <c r="K33" s="68"/>
      <c r="L33" s="68"/>
      <c r="M33" s="69"/>
    </row>
    <row r="34" spans="1:13" ht="14.25" customHeight="1" x14ac:dyDescent="0.3">
      <c r="A34" s="63"/>
      <c r="B34" s="61" t="s">
        <v>26</v>
      </c>
      <c r="C34" s="82">
        <v>0</v>
      </c>
      <c r="D34" s="198" t="s">
        <v>244</v>
      </c>
      <c r="E34" s="63"/>
      <c r="F34" s="83"/>
      <c r="J34" s="63"/>
      <c r="K34" s="68"/>
      <c r="L34" s="68"/>
      <c r="M34" s="69"/>
    </row>
    <row r="35" spans="1:13" ht="14.25" customHeight="1" x14ac:dyDescent="0.3">
      <c r="A35" s="63"/>
      <c r="B35" s="61" t="s">
        <v>36</v>
      </c>
      <c r="C35" s="82">
        <v>0</v>
      </c>
      <c r="D35" s="198" t="s">
        <v>244</v>
      </c>
      <c r="E35" s="63"/>
      <c r="F35" s="83"/>
      <c r="J35" s="63"/>
      <c r="K35" s="68"/>
      <c r="L35" s="68"/>
      <c r="M35" s="69"/>
    </row>
    <row r="36" spans="1:13" ht="14.25" customHeight="1" x14ac:dyDescent="0.3">
      <c r="A36" s="63"/>
      <c r="B36" s="66" t="s">
        <v>28</v>
      </c>
      <c r="C36" s="136">
        <f>SUM(C29:C35)</f>
        <v>0.65092382551653705</v>
      </c>
      <c r="D36" s="137"/>
      <c r="E36" s="141"/>
      <c r="F36" s="137"/>
      <c r="G36" s="126"/>
      <c r="J36" s="63"/>
      <c r="K36" s="68"/>
      <c r="L36" s="68"/>
      <c r="M36" s="69"/>
    </row>
    <row r="37" spans="1:13" ht="14.25" customHeight="1" x14ac:dyDescent="0.3">
      <c r="A37" s="63"/>
      <c r="B37" s="160"/>
      <c r="C37" s="156"/>
      <c r="D37" s="137"/>
      <c r="E37" s="141"/>
      <c r="F37" s="137"/>
      <c r="G37" s="126"/>
      <c r="J37" s="63"/>
      <c r="K37" s="68"/>
      <c r="L37" s="68"/>
      <c r="M37" s="69"/>
    </row>
    <row r="38" spans="1:13" ht="14.25" customHeight="1" x14ac:dyDescent="0.3">
      <c r="A38" s="63"/>
      <c r="B38" s="66" t="s">
        <v>29</v>
      </c>
      <c r="C38" s="136">
        <f>C36+C26</f>
        <v>0.65092382551653705</v>
      </c>
      <c r="D38" s="137"/>
      <c r="E38" s="141"/>
      <c r="F38" s="137"/>
      <c r="G38" s="126"/>
      <c r="H38" s="69"/>
      <c r="I38" s="68"/>
      <c r="J38" s="63"/>
      <c r="K38" s="68"/>
      <c r="L38" s="68"/>
      <c r="M38" s="69"/>
    </row>
    <row r="39" spans="1:13" ht="14.25" customHeight="1" x14ac:dyDescent="0.3">
      <c r="A39" s="63"/>
      <c r="D39" s="126"/>
      <c r="E39" s="126"/>
      <c r="F39" s="126"/>
      <c r="G39" s="155"/>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70" t="s">
        <v>31</v>
      </c>
      <c r="C44" s="171">
        <v>0.34907617448346295</v>
      </c>
      <c r="D44" s="63"/>
      <c r="F44" s="171" t="s">
        <v>238</v>
      </c>
      <c r="G44" s="172"/>
      <c r="H44" s="173"/>
      <c r="J44" s="63"/>
      <c r="K44" s="68"/>
      <c r="L44" s="7"/>
      <c r="M44" s="67"/>
    </row>
    <row r="45" spans="1:13" ht="14.25" customHeight="1" x14ac:dyDescent="0.3">
      <c r="B45" s="145"/>
      <c r="C45" s="177"/>
      <c r="D45" s="166"/>
      <c r="E45" s="144"/>
      <c r="F45" s="177"/>
      <c r="G45" s="164"/>
      <c r="H45" s="178"/>
      <c r="J45" s="63"/>
      <c r="K45" s="63"/>
      <c r="L45" s="4"/>
      <c r="M45" s="72"/>
    </row>
    <row r="46" spans="1:13" ht="14.25" customHeight="1" x14ac:dyDescent="0.3">
      <c r="B46" s="174" t="s">
        <v>29</v>
      </c>
      <c r="C46" s="175">
        <f>C44</f>
        <v>0.34907617448346295</v>
      </c>
      <c r="D46" s="63"/>
      <c r="F46" s="176"/>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v>0</v>
      </c>
      <c r="D52" s="63"/>
      <c r="F52" s="82"/>
      <c r="I52" s="47"/>
      <c r="L52" s="4"/>
      <c r="M52" s="4"/>
    </row>
    <row r="53" spans="1:13" ht="14.25" customHeight="1" x14ac:dyDescent="0.3">
      <c r="B53" s="61" t="s">
        <v>24</v>
      </c>
      <c r="C53" s="84">
        <v>0</v>
      </c>
      <c r="F53" s="82"/>
    </row>
    <row r="54" spans="1:13" ht="14.25" customHeight="1" x14ac:dyDescent="0.3">
      <c r="B54" s="61" t="s">
        <v>54</v>
      </c>
      <c r="C54" s="85">
        <v>0.15793782897321079</v>
      </c>
      <c r="F54" s="82" t="s">
        <v>238</v>
      </c>
    </row>
    <row r="55" spans="1:13" ht="14.25" customHeight="1" x14ac:dyDescent="0.3">
      <c r="B55" s="61" t="s">
        <v>21</v>
      </c>
      <c r="C55" s="84">
        <v>0</v>
      </c>
      <c r="F55" s="82"/>
    </row>
    <row r="56" spans="1:13" ht="14.25" customHeight="1" x14ac:dyDescent="0.3">
      <c r="B56" s="61" t="s">
        <v>22</v>
      </c>
      <c r="C56" s="84">
        <v>0.19113834551025219</v>
      </c>
      <c r="F56" s="82" t="s">
        <v>238</v>
      </c>
    </row>
    <row r="57" spans="1:13" ht="14.25" customHeight="1" x14ac:dyDescent="0.3">
      <c r="B57" s="61" t="s">
        <v>26</v>
      </c>
      <c r="C57" s="85">
        <v>0</v>
      </c>
      <c r="F57" s="82"/>
    </row>
    <row r="58" spans="1:13" ht="14.25" customHeight="1" x14ac:dyDescent="0.3">
      <c r="B58" s="170" t="s">
        <v>36</v>
      </c>
      <c r="C58" s="179">
        <v>0</v>
      </c>
      <c r="F58" s="171"/>
    </row>
    <row r="59" spans="1:13" ht="14.25" customHeight="1" x14ac:dyDescent="0.3">
      <c r="B59" s="181"/>
      <c r="C59" s="182"/>
      <c r="D59" s="166"/>
      <c r="E59" s="144"/>
      <c r="F59" s="177"/>
      <c r="G59" s="144"/>
      <c r="H59" s="144"/>
    </row>
    <row r="60" spans="1:13" ht="14.25" customHeight="1" x14ac:dyDescent="0.3">
      <c r="B60" s="174" t="s">
        <v>29</v>
      </c>
      <c r="C60" s="175">
        <f>SUM(C52:C58)</f>
        <v>0.34907617448346295</v>
      </c>
      <c r="D60" s="63"/>
      <c r="F60" s="180"/>
      <c r="G60" s="126"/>
    </row>
    <row r="61" spans="1:13" ht="14.25" customHeight="1" x14ac:dyDescent="0.3">
      <c r="B61" s="117"/>
      <c r="C61" s="117"/>
      <c r="D61" s="117"/>
      <c r="E61" s="117"/>
      <c r="F61" s="126"/>
      <c r="G61" s="126"/>
    </row>
    <row r="62" spans="1:13" ht="14.25" customHeight="1" x14ac:dyDescent="0.3">
      <c r="B62" s="117"/>
      <c r="C62" s="117"/>
      <c r="D62" s="117"/>
      <c r="E62" s="117"/>
      <c r="F62" s="126"/>
      <c r="G62" s="126"/>
    </row>
    <row r="63" spans="1:13" ht="14.25" customHeight="1" x14ac:dyDescent="0.3">
      <c r="B63" s="60" t="s">
        <v>217</v>
      </c>
      <c r="C63" s="60"/>
      <c r="D63" s="60"/>
      <c r="E63" s="60"/>
      <c r="F63" s="60"/>
    </row>
    <row r="64" spans="1:13" ht="14.25" customHeight="1" x14ac:dyDescent="0.3">
      <c r="B64" s="117"/>
      <c r="C64" s="117"/>
      <c r="D64" s="117"/>
      <c r="E64" s="117"/>
      <c r="F64" s="2"/>
    </row>
    <row r="65" spans="2:6" ht="14.25" customHeight="1" x14ac:dyDescent="0.3">
      <c r="B65" s="117"/>
      <c r="C65" s="65" t="s">
        <v>77</v>
      </c>
      <c r="D65" s="113"/>
      <c r="E65" s="117"/>
      <c r="F65" s="65" t="s">
        <v>0</v>
      </c>
    </row>
    <row r="66" spans="2:6" ht="14.25" customHeight="1" x14ac:dyDescent="0.3">
      <c r="B66" s="61" t="s">
        <v>12</v>
      </c>
      <c r="C66" s="82">
        <v>0</v>
      </c>
      <c r="D66" s="63"/>
      <c r="E66" s="9"/>
      <c r="F66" s="82"/>
    </row>
    <row r="67" spans="2:6" ht="14.25" customHeight="1" x14ac:dyDescent="0.3">
      <c r="B67" s="61" t="s">
        <v>37</v>
      </c>
      <c r="C67" s="84">
        <v>0</v>
      </c>
      <c r="D67" s="117"/>
      <c r="E67" s="117"/>
      <c r="F67" s="82"/>
    </row>
    <row r="68" spans="2:6" ht="14.25" customHeight="1" x14ac:dyDescent="0.3">
      <c r="B68" s="61" t="s">
        <v>15</v>
      </c>
      <c r="C68" s="85">
        <v>0</v>
      </c>
      <c r="D68" s="117"/>
      <c r="E68" s="117"/>
      <c r="F68" s="82"/>
    </row>
    <row r="69" spans="2:6" ht="14.25" customHeight="1" x14ac:dyDescent="0.3">
      <c r="B69" s="61" t="s">
        <v>16</v>
      </c>
      <c r="C69" s="84">
        <v>0</v>
      </c>
      <c r="D69" s="117"/>
      <c r="E69" s="117"/>
      <c r="F69" s="82"/>
    </row>
    <row r="70" spans="2:6" ht="14.25" customHeight="1" x14ac:dyDescent="0.3">
      <c r="B70" s="61" t="s">
        <v>17</v>
      </c>
      <c r="C70" s="84">
        <v>0</v>
      </c>
      <c r="D70" s="117"/>
      <c r="E70" s="117"/>
      <c r="F70" s="82"/>
    </row>
    <row r="71" spans="2:6" ht="14.25" customHeight="1" x14ac:dyDescent="0.3">
      <c r="B71" s="61" t="s">
        <v>215</v>
      </c>
      <c r="C71" s="85">
        <v>0</v>
      </c>
      <c r="D71" s="117"/>
      <c r="E71" s="117"/>
      <c r="F71" s="82"/>
    </row>
    <row r="72" spans="2:6" ht="14.25" customHeight="1" x14ac:dyDescent="0.3">
      <c r="B72" s="160"/>
      <c r="C72" s="161"/>
      <c r="D72" s="141"/>
      <c r="E72" s="117"/>
      <c r="F72" s="138"/>
    </row>
    <row r="73" spans="2:6" ht="14.25" customHeight="1" x14ac:dyDescent="0.3">
      <c r="B73" s="66" t="s">
        <v>29</v>
      </c>
      <c r="C73" s="136">
        <f>SUM(C66:C71)</f>
        <v>0</v>
      </c>
      <c r="D73" s="63"/>
      <c r="E73" s="117"/>
      <c r="F73" s="138"/>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1:14" ht="14.25" customHeight="1" x14ac:dyDescent="0.3">
      <c r="B2" s="48" t="s">
        <v>160</v>
      </c>
      <c r="C2" s="49"/>
      <c r="D2" s="49"/>
      <c r="E2" s="49"/>
      <c r="F2" s="49"/>
      <c r="G2" s="49"/>
      <c r="H2" s="49"/>
      <c r="I2" s="50"/>
      <c r="J2" s="116"/>
    </row>
    <row r="3" spans="1:14" ht="14.25" customHeight="1" x14ac:dyDescent="0.3">
      <c r="B3" s="52"/>
      <c r="C3" s="116"/>
      <c r="D3" s="116"/>
      <c r="E3" s="122"/>
      <c r="F3" s="122"/>
      <c r="G3" s="122"/>
      <c r="H3" s="122"/>
      <c r="I3" s="53"/>
      <c r="J3" s="116"/>
    </row>
    <row r="4" spans="1:14" ht="14.25" customHeight="1" x14ac:dyDescent="0.3">
      <c r="B4" s="52" t="s">
        <v>51</v>
      </c>
      <c r="C4" s="116"/>
      <c r="D4" s="116"/>
      <c r="E4" s="122"/>
      <c r="F4" s="122"/>
      <c r="G4" s="122"/>
      <c r="H4" s="122"/>
      <c r="I4" s="86"/>
      <c r="J4" s="116"/>
    </row>
    <row r="5" spans="1:14" ht="14.25" customHeight="1" x14ac:dyDescent="0.3">
      <c r="B5" s="88" t="s">
        <v>157</v>
      </c>
      <c r="C5" s="116"/>
      <c r="D5" s="116"/>
      <c r="E5" s="122"/>
      <c r="F5" s="122"/>
      <c r="G5" s="122"/>
      <c r="H5" s="122"/>
      <c r="I5" s="53"/>
      <c r="J5" s="116"/>
      <c r="K5" s="116"/>
      <c r="L5" s="116"/>
      <c r="M5" s="116"/>
      <c r="N5" s="116"/>
    </row>
    <row r="6" spans="1:14" ht="14.25" customHeight="1" x14ac:dyDescent="0.3">
      <c r="B6" s="74" t="s">
        <v>110</v>
      </c>
      <c r="C6" s="116"/>
      <c r="D6" s="116"/>
      <c r="E6" s="122"/>
      <c r="F6" s="122"/>
      <c r="G6" s="122"/>
      <c r="H6" s="122"/>
      <c r="I6" s="53"/>
      <c r="J6" s="116"/>
      <c r="K6" s="116"/>
      <c r="L6" s="116"/>
      <c r="M6" s="116"/>
      <c r="N6" s="116"/>
    </row>
    <row r="7" spans="1:14" ht="14.25" customHeight="1" x14ac:dyDescent="0.3">
      <c r="B7" s="56"/>
      <c r="C7" s="57"/>
      <c r="D7" s="57"/>
      <c r="E7" s="57"/>
      <c r="F7" s="57"/>
      <c r="G7" s="57"/>
      <c r="H7" s="57"/>
      <c r="I7" s="58"/>
      <c r="J7" s="116"/>
      <c r="K7" s="116"/>
      <c r="L7" s="116"/>
      <c r="M7" s="116"/>
      <c r="N7" s="116"/>
    </row>
    <row r="8" spans="1:14" ht="14.25" customHeight="1" x14ac:dyDescent="0.3">
      <c r="B8" s="59"/>
      <c r="C8" s="122"/>
      <c r="D8" s="122"/>
      <c r="E8" s="122"/>
      <c r="F8" s="122"/>
      <c r="G8" s="122"/>
      <c r="H8" s="122"/>
      <c r="I8" s="122"/>
      <c r="J8" s="122"/>
      <c r="K8" s="122"/>
      <c r="L8" s="122"/>
      <c r="M8" s="122"/>
      <c r="N8" s="122"/>
    </row>
    <row r="9" spans="1:14" s="9" customFormat="1" ht="14.25" customHeight="1" x14ac:dyDescent="0.3">
      <c r="A9" s="4"/>
      <c r="B9" s="60" t="s">
        <v>149</v>
      </c>
      <c r="C9" s="60"/>
      <c r="D9" s="60"/>
      <c r="E9" s="60"/>
      <c r="F9" s="60"/>
      <c r="G9" s="60"/>
      <c r="M9" s="4"/>
      <c r="N9" s="4"/>
    </row>
    <row r="10" spans="1:14" ht="14.25" customHeight="1" x14ac:dyDescent="0.3">
      <c r="B10" s="59"/>
      <c r="C10" s="122"/>
      <c r="D10" s="122"/>
      <c r="E10" s="122"/>
      <c r="F10" s="122"/>
      <c r="G10" s="122"/>
      <c r="H10" s="122"/>
      <c r="I10" s="122"/>
      <c r="J10" s="122"/>
    </row>
    <row r="11" spans="1:14" ht="14.25" customHeight="1" x14ac:dyDescent="0.3">
      <c r="B11" s="61" t="s">
        <v>219</v>
      </c>
      <c r="C11" s="82" t="s">
        <v>55</v>
      </c>
      <c r="D11" s="122"/>
      <c r="E11" s="122"/>
      <c r="F11" s="122"/>
      <c r="G11" s="122"/>
      <c r="H11" s="122"/>
      <c r="I11" s="122"/>
      <c r="J11" s="122"/>
    </row>
    <row r="12" spans="1:14" ht="14.25" customHeight="1" x14ac:dyDescent="0.3">
      <c r="B12" s="63"/>
      <c r="C12" s="63"/>
      <c r="D12" s="63"/>
      <c r="E12" s="63"/>
      <c r="F12" s="63"/>
      <c r="G12" s="63"/>
      <c r="H12" s="122"/>
      <c r="I12" s="122"/>
      <c r="J12" s="122"/>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66"/>
      <c r="J14" s="144"/>
      <c r="K14" s="144"/>
    </row>
    <row r="15" spans="1:14" ht="14.25" customHeight="1" x14ac:dyDescent="0.3">
      <c r="B15" s="64"/>
      <c r="C15" s="104" t="s">
        <v>30</v>
      </c>
      <c r="E15" s="104" t="s">
        <v>187</v>
      </c>
      <c r="F15" s="104" t="s">
        <v>188</v>
      </c>
      <c r="G15" s="122"/>
      <c r="H15" s="207" t="s">
        <v>0</v>
      </c>
      <c r="I15" s="208"/>
      <c r="J15" s="122"/>
      <c r="K15" s="122"/>
    </row>
    <row r="16" spans="1:14" ht="14.25" customHeight="1" x14ac:dyDescent="0.3">
      <c r="B16" s="66" t="s">
        <v>11</v>
      </c>
      <c r="C16" s="192"/>
      <c r="E16" s="192"/>
      <c r="F16" s="192"/>
      <c r="G16" s="122"/>
      <c r="H16" s="71"/>
      <c r="I16" s="71"/>
      <c r="J16" s="122"/>
      <c r="K16" s="122"/>
    </row>
    <row r="17" spans="2:16" ht="14.25" customHeight="1" x14ac:dyDescent="0.3">
      <c r="B17" s="61" t="s">
        <v>12</v>
      </c>
      <c r="C17" s="82"/>
      <c r="E17" s="82"/>
      <c r="F17" s="82"/>
      <c r="G17" s="122"/>
      <c r="H17" s="195"/>
      <c r="I17" s="185"/>
      <c r="J17" s="122"/>
      <c r="K17" s="122"/>
    </row>
    <row r="18" spans="2:16" ht="14.25" customHeight="1" x14ac:dyDescent="0.3">
      <c r="B18" s="61" t="s">
        <v>37</v>
      </c>
      <c r="C18" s="82"/>
      <c r="E18" s="82"/>
      <c r="F18" s="82"/>
      <c r="G18" s="122"/>
      <c r="H18" s="195"/>
      <c r="I18" s="185"/>
      <c r="J18" s="122"/>
      <c r="K18" s="122"/>
    </row>
    <row r="19" spans="2:16" ht="14.25" customHeight="1" x14ac:dyDescent="0.3">
      <c r="B19" s="61" t="s">
        <v>15</v>
      </c>
      <c r="C19" s="82"/>
      <c r="E19" s="82"/>
      <c r="F19" s="82"/>
      <c r="G19" s="122"/>
      <c r="H19" s="195"/>
      <c r="I19" s="185"/>
      <c r="J19" s="122"/>
      <c r="K19" s="122"/>
    </row>
    <row r="20" spans="2:16" ht="14.25" customHeight="1" x14ac:dyDescent="0.3">
      <c r="B20" s="61" t="s">
        <v>16</v>
      </c>
      <c r="C20" s="82"/>
      <c r="E20" s="82"/>
      <c r="F20" s="82"/>
      <c r="G20" s="122"/>
      <c r="H20" s="195"/>
      <c r="I20" s="185"/>
      <c r="J20" s="122"/>
      <c r="K20" s="122"/>
      <c r="L20" s="144"/>
    </row>
    <row r="21" spans="2:16" ht="14.25" customHeight="1" x14ac:dyDescent="0.3">
      <c r="B21" s="61" t="s">
        <v>17</v>
      </c>
      <c r="C21" s="82"/>
      <c r="E21" s="82"/>
      <c r="F21" s="82"/>
      <c r="G21" s="122"/>
      <c r="H21" s="195"/>
      <c r="I21" s="185"/>
      <c r="J21" s="122"/>
      <c r="K21" s="122"/>
      <c r="L21" s="122"/>
    </row>
    <row r="22" spans="2:16" ht="14.25" customHeight="1" x14ac:dyDescent="0.3">
      <c r="B22" s="66" t="s">
        <v>27</v>
      </c>
      <c r="C22" s="139">
        <f>SUM(C17:C21)</f>
        <v>0</v>
      </c>
      <c r="E22" s="140"/>
      <c r="F22" s="140"/>
      <c r="G22" s="122"/>
      <c r="H22" s="155"/>
      <c r="I22" s="155"/>
      <c r="J22" s="122"/>
      <c r="K22" s="122"/>
      <c r="L22" s="122"/>
    </row>
    <row r="23" spans="2:16" ht="14.25" customHeight="1" x14ac:dyDescent="0.3">
      <c r="B23" s="160"/>
      <c r="C23" s="162"/>
      <c r="D23" s="126"/>
      <c r="E23" s="162"/>
      <c r="F23" s="162"/>
      <c r="G23" s="122"/>
      <c r="H23" s="155"/>
      <c r="I23" s="155"/>
      <c r="J23" s="122"/>
      <c r="K23" s="122"/>
      <c r="L23" s="122"/>
    </row>
    <row r="24" spans="2:16" ht="14.25" customHeight="1" x14ac:dyDescent="0.3">
      <c r="B24" s="66" t="s">
        <v>18</v>
      </c>
      <c r="C24" s="193"/>
      <c r="E24" s="193"/>
      <c r="F24" s="161"/>
      <c r="G24" s="122"/>
      <c r="H24" s="155"/>
      <c r="I24" s="155"/>
      <c r="J24" s="122"/>
      <c r="K24" s="122"/>
      <c r="L24" s="122"/>
    </row>
    <row r="25" spans="2:16" ht="14.25" customHeight="1" x14ac:dyDescent="0.3">
      <c r="B25" s="61" t="s">
        <v>38</v>
      </c>
      <c r="C25" s="82"/>
      <c r="E25" s="82"/>
      <c r="F25" s="82"/>
      <c r="G25" s="122"/>
      <c r="H25" s="195"/>
      <c r="I25" s="185"/>
      <c r="J25" s="122"/>
      <c r="K25" s="122"/>
      <c r="L25" s="122"/>
    </row>
    <row r="26" spans="2:16" ht="14.25" customHeight="1" x14ac:dyDescent="0.3">
      <c r="B26" s="61" t="s">
        <v>32</v>
      </c>
      <c r="C26" s="82">
        <v>0.05</v>
      </c>
      <c r="E26" s="82">
        <v>1</v>
      </c>
      <c r="F26" s="82"/>
      <c r="G26" s="122"/>
      <c r="H26" s="195" t="s">
        <v>245</v>
      </c>
      <c r="I26" s="185" t="s">
        <v>245</v>
      </c>
      <c r="J26" s="122"/>
      <c r="K26" s="122"/>
      <c r="L26" s="122"/>
    </row>
    <row r="27" spans="2:16" ht="14.25" customHeight="1" x14ac:dyDescent="0.3">
      <c r="B27" s="61" t="s">
        <v>21</v>
      </c>
      <c r="C27" s="82">
        <v>0.16</v>
      </c>
      <c r="E27" s="82">
        <v>1</v>
      </c>
      <c r="F27" s="82"/>
      <c r="G27" s="122"/>
      <c r="H27" s="195" t="s">
        <v>245</v>
      </c>
      <c r="I27" s="185" t="s">
        <v>245</v>
      </c>
      <c r="J27" s="122"/>
      <c r="K27" s="122"/>
      <c r="L27" s="122"/>
    </row>
    <row r="28" spans="2:16" ht="14.25" customHeight="1" x14ac:dyDescent="0.3">
      <c r="B28" s="61" t="s">
        <v>22</v>
      </c>
      <c r="C28" s="82">
        <v>0.79</v>
      </c>
      <c r="E28" s="82">
        <v>1</v>
      </c>
      <c r="F28" s="82"/>
      <c r="G28" s="122"/>
      <c r="H28" s="195" t="s">
        <v>245</v>
      </c>
      <c r="I28" s="185" t="s">
        <v>245</v>
      </c>
      <c r="J28" s="122"/>
      <c r="K28" s="122"/>
      <c r="L28" s="122"/>
    </row>
    <row r="29" spans="2:16" ht="14.25" customHeight="1" x14ac:dyDescent="0.3">
      <c r="B29" s="61" t="s">
        <v>26</v>
      </c>
      <c r="C29" s="82"/>
      <c r="E29" s="171"/>
      <c r="F29" s="171"/>
      <c r="G29" s="122"/>
      <c r="H29" s="195"/>
      <c r="I29" s="186"/>
      <c r="J29" s="122"/>
      <c r="K29" s="122"/>
      <c r="L29" s="122"/>
    </row>
    <row r="30" spans="2:16" ht="14.25" customHeight="1" x14ac:dyDescent="0.3">
      <c r="B30" s="66" t="s">
        <v>28</v>
      </c>
      <c r="C30" s="139">
        <f>SUM(C25:C29)</f>
        <v>1</v>
      </c>
      <c r="D30" s="126"/>
      <c r="E30" s="183"/>
      <c r="F30" s="183"/>
      <c r="G30" s="144"/>
      <c r="H30" s="71"/>
      <c r="I30" s="71"/>
      <c r="J30" s="144"/>
      <c r="K30" s="144"/>
      <c r="L30" s="144"/>
      <c r="M30" s="144"/>
      <c r="N30" s="144"/>
      <c r="O30" s="144"/>
      <c r="P30" s="144"/>
    </row>
    <row r="31" spans="2:16" ht="14.25" customHeight="1" x14ac:dyDescent="0.3">
      <c r="B31" s="160"/>
      <c r="C31" s="163"/>
      <c r="D31" s="126"/>
      <c r="E31" s="163"/>
      <c r="F31" s="184"/>
      <c r="G31" s="122"/>
      <c r="H31" s="71"/>
      <c r="I31" s="71"/>
      <c r="J31" s="122"/>
      <c r="K31" s="122"/>
      <c r="L31" s="122"/>
      <c r="M31" s="122"/>
      <c r="N31" s="122"/>
      <c r="O31" s="122"/>
      <c r="P31" s="122"/>
    </row>
    <row r="32" spans="2:16" ht="14.25" customHeight="1" x14ac:dyDescent="0.3">
      <c r="B32" s="66" t="s">
        <v>29</v>
      </c>
      <c r="C32" s="139">
        <f>SUM(C22,C30)</f>
        <v>1</v>
      </c>
      <c r="E32" s="183"/>
      <c r="F32" s="183"/>
      <c r="G32" s="122"/>
      <c r="H32" s="71"/>
      <c r="I32" s="71"/>
      <c r="J32" s="122"/>
      <c r="K32" s="122"/>
      <c r="L32" s="122"/>
      <c r="M32" s="122"/>
      <c r="N32" s="122"/>
      <c r="O32" s="122"/>
      <c r="P32" s="122"/>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2:14" ht="14.25" customHeight="1" x14ac:dyDescent="0.3">
      <c r="B2" s="48" t="s">
        <v>161</v>
      </c>
      <c r="C2" s="49"/>
      <c r="D2" s="49"/>
      <c r="E2" s="49"/>
      <c r="F2" s="49"/>
      <c r="G2" s="49"/>
      <c r="H2" s="49"/>
      <c r="I2" s="50"/>
      <c r="J2" s="116"/>
    </row>
    <row r="3" spans="2:14" ht="14.25" customHeight="1" x14ac:dyDescent="0.3">
      <c r="B3" s="52"/>
      <c r="C3" s="116"/>
      <c r="D3" s="116"/>
      <c r="E3" s="122"/>
      <c r="F3" s="122"/>
      <c r="G3" s="122"/>
      <c r="H3" s="122"/>
      <c r="I3" s="53"/>
      <c r="J3" s="116"/>
    </row>
    <row r="4" spans="2:14" ht="14.25" customHeight="1" x14ac:dyDescent="0.3">
      <c r="B4" s="52" t="s">
        <v>51</v>
      </c>
      <c r="C4" s="116"/>
      <c r="D4" s="116"/>
      <c r="E4" s="122"/>
      <c r="F4" s="122"/>
      <c r="G4" s="122"/>
      <c r="H4" s="122"/>
      <c r="I4" s="86"/>
      <c r="J4" s="116"/>
    </row>
    <row r="5" spans="2:14" ht="14.25" customHeight="1" x14ac:dyDescent="0.3">
      <c r="B5" s="88" t="s">
        <v>170</v>
      </c>
      <c r="C5" s="116"/>
      <c r="D5" s="116"/>
      <c r="E5" s="122"/>
      <c r="F5" s="122"/>
      <c r="G5" s="122"/>
      <c r="H5" s="122"/>
      <c r="I5" s="53"/>
      <c r="J5" s="116"/>
      <c r="K5" s="116"/>
      <c r="L5" s="116"/>
      <c r="M5" s="116"/>
      <c r="N5" s="116"/>
    </row>
    <row r="6" spans="2:14" ht="14.25" customHeight="1" x14ac:dyDescent="0.3">
      <c r="B6" s="74" t="s">
        <v>110</v>
      </c>
      <c r="C6" s="116"/>
      <c r="D6" s="116"/>
      <c r="E6" s="122"/>
      <c r="F6" s="122"/>
      <c r="G6" s="122"/>
      <c r="H6" s="122"/>
      <c r="I6" s="53"/>
      <c r="J6" s="116"/>
      <c r="K6" s="116"/>
      <c r="L6" s="116"/>
      <c r="M6" s="116"/>
      <c r="N6" s="116"/>
    </row>
    <row r="7" spans="2:14" ht="14.25" customHeight="1" x14ac:dyDescent="0.3">
      <c r="B7" s="56"/>
      <c r="C7" s="57"/>
      <c r="D7" s="57"/>
      <c r="E7" s="57"/>
      <c r="F7" s="57"/>
      <c r="G7" s="57"/>
      <c r="H7" s="57"/>
      <c r="I7" s="58"/>
      <c r="J7" s="116"/>
      <c r="K7" s="116"/>
      <c r="L7" s="116"/>
      <c r="M7" s="116"/>
      <c r="N7" s="116"/>
    </row>
    <row r="8" spans="2:14" ht="14.25" customHeight="1" x14ac:dyDescent="0.3">
      <c r="E8" s="122"/>
      <c r="F8" s="122"/>
      <c r="G8" s="122"/>
      <c r="H8" s="122"/>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104" t="s">
        <v>30</v>
      </c>
      <c r="E11" s="104" t="s">
        <v>187</v>
      </c>
      <c r="F11" s="104" t="s">
        <v>188</v>
      </c>
      <c r="H11" s="209" t="s">
        <v>0</v>
      </c>
      <c r="I11" s="210"/>
      <c r="J11" s="122"/>
    </row>
    <row r="12" spans="2:14" ht="14.25" customHeight="1" x14ac:dyDescent="0.3">
      <c r="B12" s="66" t="s">
        <v>11</v>
      </c>
      <c r="C12" s="187"/>
      <c r="E12" s="187"/>
      <c r="F12" s="187"/>
      <c r="G12" s="126"/>
      <c r="H12" s="71"/>
      <c r="I12" s="137"/>
      <c r="J12" s="122"/>
    </row>
    <row r="13" spans="2:14" ht="14.25" customHeight="1" x14ac:dyDescent="0.3">
      <c r="B13" s="61" t="s">
        <v>12</v>
      </c>
      <c r="C13" s="82"/>
      <c r="E13" s="82"/>
      <c r="F13" s="82"/>
      <c r="H13" s="195"/>
      <c r="I13" s="185"/>
      <c r="J13" s="122"/>
    </row>
    <row r="14" spans="2:14" ht="14.25" customHeight="1" x14ac:dyDescent="0.3">
      <c r="B14" s="61" t="s">
        <v>37</v>
      </c>
      <c r="C14" s="82"/>
      <c r="E14" s="82"/>
      <c r="F14" s="82"/>
      <c r="H14" s="195"/>
      <c r="I14" s="185"/>
      <c r="J14" s="122"/>
    </row>
    <row r="15" spans="2:14" ht="14.25" customHeight="1" x14ac:dyDescent="0.3">
      <c r="B15" s="61" t="s">
        <v>15</v>
      </c>
      <c r="C15" s="82"/>
      <c r="E15" s="82"/>
      <c r="F15" s="82"/>
      <c r="H15" s="195"/>
      <c r="I15" s="185"/>
      <c r="J15" s="122"/>
    </row>
    <row r="16" spans="2:14" ht="14.25" customHeight="1" x14ac:dyDescent="0.3">
      <c r="B16" s="61" t="s">
        <v>16</v>
      </c>
      <c r="C16" s="82"/>
      <c r="E16" s="82"/>
      <c r="F16" s="82"/>
      <c r="H16" s="195"/>
      <c r="I16" s="185"/>
      <c r="J16" s="122"/>
    </row>
    <row r="17" spans="2:10" ht="14.25" customHeight="1" x14ac:dyDescent="0.3">
      <c r="B17" s="61" t="s">
        <v>17</v>
      </c>
      <c r="C17" s="82"/>
      <c r="E17" s="82"/>
      <c r="F17" s="82"/>
      <c r="H17" s="195"/>
      <c r="I17" s="185"/>
      <c r="J17" s="122"/>
    </row>
    <row r="18" spans="2:10" ht="14.25" customHeight="1" x14ac:dyDescent="0.3">
      <c r="B18" s="66" t="s">
        <v>27</v>
      </c>
      <c r="C18" s="139">
        <f>SUM(C13:C17)</f>
        <v>0</v>
      </c>
      <c r="E18" s="140"/>
      <c r="F18" s="122"/>
      <c r="G18" s="122"/>
      <c r="H18" s="122"/>
      <c r="I18" s="122"/>
      <c r="J18" s="122"/>
    </row>
    <row r="19" spans="2:10" ht="14.25" customHeight="1" x14ac:dyDescent="0.3">
      <c r="B19" s="160"/>
      <c r="C19" s="194"/>
      <c r="E19" s="194"/>
      <c r="F19" s="194"/>
      <c r="H19" s="155"/>
      <c r="I19" s="68"/>
      <c r="J19" s="122"/>
    </row>
    <row r="20" spans="2:10" ht="14.25" customHeight="1" x14ac:dyDescent="0.3">
      <c r="B20" s="66" t="s">
        <v>18</v>
      </c>
      <c r="C20" s="193"/>
      <c r="E20" s="193"/>
      <c r="F20" s="193"/>
      <c r="H20" s="155"/>
      <c r="I20" s="68"/>
      <c r="J20" s="122"/>
    </row>
    <row r="21" spans="2:10" ht="14.25" customHeight="1" x14ac:dyDescent="0.3">
      <c r="B21" s="61" t="s">
        <v>38</v>
      </c>
      <c r="C21" s="82"/>
      <c r="E21" s="82"/>
      <c r="F21" s="82"/>
      <c r="H21" s="195"/>
      <c r="I21" s="185"/>
      <c r="J21" s="116"/>
    </row>
    <row r="22" spans="2:10" ht="14.25" customHeight="1" x14ac:dyDescent="0.3">
      <c r="B22" s="61" t="s">
        <v>32</v>
      </c>
      <c r="C22" s="82">
        <v>0.46</v>
      </c>
      <c r="E22" s="82">
        <v>1</v>
      </c>
      <c r="F22" s="82"/>
      <c r="H22" s="195" t="s">
        <v>245</v>
      </c>
      <c r="I22" s="185" t="s">
        <v>245</v>
      </c>
      <c r="J22" s="116"/>
    </row>
    <row r="23" spans="2:10" ht="14.25" customHeight="1" x14ac:dyDescent="0.3">
      <c r="B23" s="61" t="s">
        <v>21</v>
      </c>
      <c r="C23" s="82">
        <v>0.03</v>
      </c>
      <c r="E23" s="82">
        <v>1</v>
      </c>
      <c r="F23" s="82"/>
      <c r="H23" s="195" t="s">
        <v>245</v>
      </c>
      <c r="I23" s="185" t="s">
        <v>245</v>
      </c>
      <c r="J23" s="116"/>
    </row>
    <row r="24" spans="2:10" ht="14.25" customHeight="1" x14ac:dyDescent="0.3">
      <c r="B24" s="61" t="s">
        <v>22</v>
      </c>
      <c r="C24" s="82">
        <v>0.5</v>
      </c>
      <c r="E24" s="82">
        <v>1</v>
      </c>
      <c r="F24" s="82"/>
      <c r="H24" s="195" t="s">
        <v>245</v>
      </c>
      <c r="I24" s="185" t="s">
        <v>245</v>
      </c>
      <c r="J24" s="116"/>
    </row>
    <row r="25" spans="2:10" ht="14.25" customHeight="1" x14ac:dyDescent="0.3">
      <c r="B25" s="61" t="s">
        <v>26</v>
      </c>
      <c r="C25" s="82"/>
      <c r="E25" s="82"/>
      <c r="F25" s="82"/>
      <c r="H25" s="195"/>
      <c r="I25" s="185"/>
      <c r="J25" s="116"/>
    </row>
    <row r="26" spans="2:10" ht="14.25" customHeight="1" x14ac:dyDescent="0.3">
      <c r="B26" s="66" t="s">
        <v>28</v>
      </c>
      <c r="C26" s="139">
        <f>SUM(C21:C25)</f>
        <v>0.99</v>
      </c>
      <c r="E26" s="183"/>
      <c r="F26" s="183"/>
      <c r="I26" s="68"/>
      <c r="J26" s="116"/>
    </row>
    <row r="27" spans="2:10" ht="14.25" customHeight="1" x14ac:dyDescent="0.3">
      <c r="B27" s="160"/>
      <c r="C27" s="163"/>
      <c r="E27" s="184"/>
      <c r="F27" s="184"/>
      <c r="I27" s="68"/>
      <c r="J27" s="116"/>
    </row>
    <row r="28" spans="2:10" ht="14.25" customHeight="1" x14ac:dyDescent="0.3">
      <c r="B28" s="66" t="s">
        <v>29</v>
      </c>
      <c r="C28" s="139">
        <f>SUM(C18,C26)</f>
        <v>0.99</v>
      </c>
      <c r="E28" s="183"/>
      <c r="F28" s="183"/>
      <c r="I28" s="68"/>
      <c r="J28" s="116"/>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7" customWidth="1"/>
    <col min="2" max="2" width="64" style="117" customWidth="1"/>
    <col min="3" max="3" width="15" style="117" customWidth="1"/>
    <col min="4" max="4" width="23.7109375" style="117" customWidth="1"/>
    <col min="5" max="5" width="49.140625" style="117" customWidth="1"/>
    <col min="6" max="6" width="1" style="117" customWidth="1"/>
    <col min="7" max="7" width="15" style="117" customWidth="1"/>
    <col min="8" max="8" width="10" style="116" customWidth="1"/>
    <col min="9" max="9" width="10" style="117" customWidth="1"/>
    <col min="10" max="16384" width="9.28515625" style="117"/>
  </cols>
  <sheetData>
    <row r="2" spans="2:7" ht="14.25" customHeight="1" x14ac:dyDescent="0.3">
      <c r="B2" s="48" t="s">
        <v>32</v>
      </c>
      <c r="C2" s="49"/>
      <c r="D2" s="49"/>
      <c r="E2" s="49"/>
      <c r="F2" s="49"/>
      <c r="G2" s="50"/>
    </row>
    <row r="3" spans="2:7" ht="14.25" customHeight="1" x14ac:dyDescent="0.3">
      <c r="B3" s="52"/>
      <c r="C3" s="116"/>
      <c r="D3" s="116"/>
      <c r="E3" s="116"/>
      <c r="F3" s="116"/>
      <c r="G3" s="53"/>
    </row>
    <row r="4" spans="2:7" ht="14.25" customHeight="1" x14ac:dyDescent="0.3">
      <c r="B4" s="127" t="s">
        <v>51</v>
      </c>
      <c r="C4" s="116"/>
      <c r="D4" s="116"/>
      <c r="E4" s="116"/>
      <c r="F4" s="116"/>
      <c r="G4" s="53"/>
    </row>
    <row r="5" spans="2:7" ht="14.25" customHeight="1" x14ac:dyDescent="0.3">
      <c r="B5" s="55" t="s">
        <v>99</v>
      </c>
      <c r="C5" s="116"/>
      <c r="D5" s="116"/>
      <c r="E5" s="116"/>
      <c r="F5" s="116"/>
      <c r="G5" s="53"/>
    </row>
    <row r="6" spans="2:7" ht="14.25" customHeight="1" x14ac:dyDescent="0.3">
      <c r="B6" s="55" t="s">
        <v>163</v>
      </c>
      <c r="C6" s="116"/>
      <c r="D6" s="116"/>
      <c r="E6" s="116"/>
      <c r="F6" s="116"/>
      <c r="G6" s="53"/>
    </row>
    <row r="7" spans="2:7" ht="14.25" customHeight="1" x14ac:dyDescent="0.3">
      <c r="B7" s="106"/>
      <c r="C7" s="57"/>
      <c r="D7" s="57"/>
      <c r="E7" s="57"/>
      <c r="F7" s="57"/>
      <c r="G7" s="58"/>
    </row>
    <row r="9" spans="2:7" ht="14.25" customHeight="1" x14ac:dyDescent="0.3">
      <c r="B9" s="114"/>
    </row>
    <row r="10" spans="2:7" ht="14.25" customHeight="1" x14ac:dyDescent="0.3">
      <c r="B10" s="60" t="s">
        <v>220</v>
      </c>
      <c r="C10" s="60"/>
      <c r="D10" s="60"/>
      <c r="E10" s="60"/>
      <c r="F10" s="60"/>
      <c r="G10" s="94"/>
    </row>
    <row r="11" spans="2:7" ht="14.25" customHeight="1" x14ac:dyDescent="0.3">
      <c r="B11" s="64"/>
      <c r="C11" s="64"/>
      <c r="D11" s="64"/>
      <c r="E11" s="64"/>
      <c r="F11" s="64"/>
      <c r="G11" s="64"/>
    </row>
    <row r="12" spans="2:7" ht="14.25" customHeight="1" x14ac:dyDescent="0.3">
      <c r="B12" s="92"/>
      <c r="C12" s="104" t="s">
        <v>30</v>
      </c>
      <c r="D12" s="104" t="s">
        <v>47</v>
      </c>
      <c r="E12" s="65" t="s">
        <v>193</v>
      </c>
      <c r="F12" s="113"/>
      <c r="G12" s="65" t="s">
        <v>0</v>
      </c>
    </row>
    <row r="13" spans="2:7" ht="14.25" customHeight="1" x14ac:dyDescent="0.3">
      <c r="B13" s="61" t="s">
        <v>69</v>
      </c>
      <c r="C13" s="188"/>
      <c r="D13" s="189"/>
      <c r="E13" s="83"/>
      <c r="F13" s="63"/>
      <c r="G13" s="83"/>
    </row>
    <row r="14" spans="2:7" ht="14.25" customHeight="1" x14ac:dyDescent="0.3">
      <c r="B14" s="61" t="s">
        <v>48</v>
      </c>
      <c r="C14" s="188">
        <v>1</v>
      </c>
      <c r="D14" s="190" t="s">
        <v>246</v>
      </c>
      <c r="E14" s="83" t="s">
        <v>246</v>
      </c>
      <c r="F14" s="63"/>
      <c r="G14" s="83"/>
    </row>
    <row r="15" spans="2:7" ht="14.25" customHeight="1" x14ac:dyDescent="0.3">
      <c r="B15" s="61" t="s">
        <v>49</v>
      </c>
      <c r="C15" s="188"/>
      <c r="D15" s="189"/>
      <c r="E15" s="83"/>
      <c r="F15" s="63"/>
      <c r="G15" s="83"/>
    </row>
    <row r="16" spans="2:7" ht="14.25" customHeight="1" x14ac:dyDescent="0.3">
      <c r="B16" s="61" t="s">
        <v>189</v>
      </c>
      <c r="C16" s="188"/>
      <c r="D16" s="191"/>
      <c r="E16" s="83"/>
      <c r="F16" s="63"/>
      <c r="G16" s="83"/>
    </row>
    <row r="17" spans="2:8" ht="14.25" customHeight="1" x14ac:dyDescent="0.3">
      <c r="B17" s="61" t="s">
        <v>190</v>
      </c>
      <c r="C17" s="188"/>
      <c r="D17" s="191"/>
      <c r="E17" s="83"/>
      <c r="F17" s="63"/>
      <c r="G17" s="83"/>
      <c r="H17" s="122"/>
    </row>
    <row r="18" spans="2:8" ht="14.25" customHeight="1" x14ac:dyDescent="0.3">
      <c r="B18" s="61" t="s">
        <v>191</v>
      </c>
      <c r="C18" s="188"/>
      <c r="D18" s="190" t="s">
        <v>305</v>
      </c>
      <c r="E18" s="83"/>
      <c r="F18" s="63"/>
      <c r="G18" s="83"/>
    </row>
    <row r="19" spans="2:8" ht="14.25" customHeight="1" x14ac:dyDescent="0.3">
      <c r="B19" s="61" t="s">
        <v>192</v>
      </c>
      <c r="C19" s="188"/>
      <c r="D19" s="190"/>
      <c r="E19" s="83"/>
      <c r="F19" s="63"/>
      <c r="G19" s="83"/>
      <c r="H19" s="122"/>
    </row>
    <row r="20" spans="2:8" ht="14.25" customHeight="1" x14ac:dyDescent="0.3">
      <c r="B20" s="61" t="s">
        <v>50</v>
      </c>
      <c r="C20" s="188"/>
      <c r="D20" s="190" t="s">
        <v>305</v>
      </c>
      <c r="E20" s="83"/>
      <c r="F20" s="63"/>
      <c r="G20" s="83"/>
    </row>
    <row r="21" spans="2:8" ht="14.25" customHeight="1" x14ac:dyDescent="0.3">
      <c r="B21" s="160"/>
      <c r="C21" s="163"/>
      <c r="D21" s="70"/>
      <c r="E21" s="70"/>
      <c r="F21" s="70"/>
      <c r="G21" s="70"/>
    </row>
    <row r="22" spans="2:8" ht="14.25" customHeight="1" x14ac:dyDescent="0.3">
      <c r="B22" s="66" t="s">
        <v>29</v>
      </c>
      <c r="C22" s="139">
        <f>SUM(C13:C20)</f>
        <v>1</v>
      </c>
      <c r="D22" s="70"/>
      <c r="E22" s="70"/>
      <c r="F22" s="70"/>
      <c r="G22" s="70"/>
    </row>
    <row r="23" spans="2:8" ht="14.25" customHeight="1" x14ac:dyDescent="0.3">
      <c r="B23" s="112"/>
      <c r="C23" s="111"/>
      <c r="D23" s="111"/>
      <c r="E23" s="115"/>
      <c r="F23" s="115"/>
      <c r="G23" s="116"/>
    </row>
    <row r="24" spans="2:8" ht="14.25" customHeight="1" x14ac:dyDescent="0.3">
      <c r="B24" s="60" t="s">
        <v>162</v>
      </c>
      <c r="C24" s="60"/>
      <c r="D24" s="60"/>
      <c r="E24" s="60"/>
      <c r="F24" s="60"/>
      <c r="G24" s="94"/>
    </row>
    <row r="25" spans="2:8" ht="14.25" customHeight="1" x14ac:dyDescent="0.3">
      <c r="B25" s="64"/>
      <c r="C25" s="64"/>
      <c r="D25" s="64"/>
      <c r="E25" s="64"/>
      <c r="F25" s="64"/>
      <c r="G25" s="64"/>
    </row>
    <row r="26" spans="2:8" ht="14.25" customHeight="1" x14ac:dyDescent="0.3">
      <c r="B26" s="92"/>
      <c r="C26" s="104" t="s">
        <v>30</v>
      </c>
      <c r="D26" s="104" t="s">
        <v>47</v>
      </c>
      <c r="E26" s="65" t="s">
        <v>193</v>
      </c>
      <c r="F26" s="113"/>
      <c r="G26" s="65" t="s">
        <v>0</v>
      </c>
    </row>
    <row r="27" spans="2:8" ht="14.25" customHeight="1" x14ac:dyDescent="0.3">
      <c r="B27" s="61" t="s">
        <v>69</v>
      </c>
      <c r="C27" s="188"/>
      <c r="D27" s="189"/>
      <c r="E27" s="83"/>
      <c r="F27" s="63"/>
      <c r="G27" s="83"/>
    </row>
    <row r="28" spans="2:8" ht="14.25" customHeight="1" x14ac:dyDescent="0.3">
      <c r="B28" s="61" t="s">
        <v>48</v>
      </c>
      <c r="C28" s="188">
        <v>1</v>
      </c>
      <c r="D28" s="190" t="s">
        <v>246</v>
      </c>
      <c r="E28" s="83" t="s">
        <v>246</v>
      </c>
      <c r="F28" s="63"/>
      <c r="G28" s="83"/>
    </row>
    <row r="29" spans="2:8" ht="14.25" customHeight="1" x14ac:dyDescent="0.3">
      <c r="B29" s="61" t="s">
        <v>49</v>
      </c>
      <c r="C29" s="188"/>
      <c r="D29" s="189" t="s">
        <v>57</v>
      </c>
      <c r="E29" s="83"/>
      <c r="F29" s="63"/>
      <c r="G29" s="83"/>
    </row>
    <row r="30" spans="2:8" ht="14.25" customHeight="1" x14ac:dyDescent="0.3">
      <c r="B30" s="61" t="s">
        <v>189</v>
      </c>
      <c r="C30" s="188"/>
      <c r="D30" s="191"/>
      <c r="E30" s="83"/>
      <c r="F30" s="63"/>
      <c r="G30" s="83"/>
    </row>
    <row r="31" spans="2:8" ht="14.25" customHeight="1" x14ac:dyDescent="0.3">
      <c r="B31" s="61" t="s">
        <v>190</v>
      </c>
      <c r="C31" s="188"/>
      <c r="D31" s="191"/>
      <c r="E31" s="83"/>
      <c r="F31" s="63"/>
      <c r="G31" s="83"/>
      <c r="H31" s="122"/>
    </row>
    <row r="32" spans="2:8" ht="14.25" customHeight="1" x14ac:dyDescent="0.3">
      <c r="B32" s="61" t="s">
        <v>191</v>
      </c>
      <c r="C32" s="188"/>
      <c r="D32" s="190" t="s">
        <v>305</v>
      </c>
      <c r="E32" s="83"/>
      <c r="F32" s="63"/>
      <c r="G32" s="83"/>
    </row>
    <row r="33" spans="2:8" ht="14.25" customHeight="1" x14ac:dyDescent="0.3">
      <c r="B33" s="61" t="s">
        <v>192</v>
      </c>
      <c r="C33" s="188"/>
      <c r="D33" s="190"/>
      <c r="E33" s="83"/>
      <c r="F33" s="63"/>
      <c r="G33" s="83"/>
      <c r="H33" s="122"/>
    </row>
    <row r="34" spans="2:8" ht="14.25" customHeight="1" x14ac:dyDescent="0.3">
      <c r="B34" s="61" t="s">
        <v>50</v>
      </c>
      <c r="C34" s="188"/>
      <c r="D34" s="190" t="s">
        <v>305</v>
      </c>
      <c r="E34" s="83"/>
      <c r="F34" s="63"/>
      <c r="G34" s="83"/>
    </row>
    <row r="35" spans="2:8" ht="14.25" customHeight="1" x14ac:dyDescent="0.3">
      <c r="B35" s="160"/>
      <c r="C35" s="163"/>
      <c r="D35" s="70"/>
      <c r="E35" s="70"/>
      <c r="F35" s="70"/>
      <c r="G35" s="70"/>
    </row>
    <row r="36" spans="2:8" ht="14.25" customHeight="1" x14ac:dyDescent="0.3">
      <c r="B36" s="66" t="s">
        <v>29</v>
      </c>
      <c r="C36" s="139">
        <f>SUM(C27:C34)</f>
        <v>1</v>
      </c>
      <c r="D36" s="70"/>
      <c r="E36" s="70"/>
      <c r="F36" s="70"/>
      <c r="G36" s="70"/>
    </row>
  </sheetData>
  <protectedRanges>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24"/>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1.140625" style="124" customWidth="1"/>
    <col min="4" max="4" width="6.140625" style="124" customWidth="1"/>
    <col min="5" max="5" width="14.285156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85546875" style="124" customWidth="1"/>
    <col min="15" max="15" width="4.85546875" style="124" customWidth="1"/>
    <col min="16" max="16" width="8.85546875" style="124" customWidth="1"/>
    <col min="17" max="17" width="7.85546875" style="124" customWidth="1"/>
    <col min="18" max="18" width="9.28515625" style="124"/>
    <col min="19" max="19" width="15" style="124" customWidth="1"/>
    <col min="20" max="20" width="10.42578125" style="124" customWidth="1"/>
    <col min="21" max="21" width="10.85546875" style="124" customWidth="1"/>
    <col min="22" max="22" width="8.5703125" style="124" customWidth="1"/>
    <col min="23" max="23" width="8.140625" style="124" customWidth="1"/>
    <col min="24" max="24" width="9.28515625" style="124"/>
    <col min="25" max="28" width="18"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100</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ht="14.25" customHeight="1" x14ac:dyDescent="0.3">
      <c r="B4" s="127" t="s">
        <v>51</v>
      </c>
      <c r="C4" s="122"/>
      <c r="D4" s="122"/>
      <c r="E4" s="122"/>
      <c r="F4" s="122"/>
      <c r="G4" s="122"/>
      <c r="H4" s="122"/>
      <c r="I4" s="122"/>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10"/>
    </row>
    <row r="5" spans="1:41" ht="14.25" customHeight="1" x14ac:dyDescent="0.3">
      <c r="B5" s="54" t="s">
        <v>232</v>
      </c>
      <c r="C5" s="122"/>
      <c r="D5" s="122"/>
      <c r="E5" s="122"/>
      <c r="F5" s="122"/>
      <c r="G5" s="122"/>
      <c r="H5" s="122"/>
      <c r="I5" s="122"/>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10"/>
    </row>
    <row r="6" spans="1:41" ht="14.25" customHeight="1" x14ac:dyDescent="0.3">
      <c r="B6" s="54" t="s">
        <v>221</v>
      </c>
      <c r="C6" s="122"/>
      <c r="D6" s="122"/>
      <c r="E6" s="122"/>
      <c r="F6" s="122"/>
      <c r="G6" s="122"/>
      <c r="H6" s="122"/>
      <c r="I6" s="122"/>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10"/>
    </row>
    <row r="7" spans="1:41" ht="14.25" customHeight="1" x14ac:dyDescent="0.3">
      <c r="B7" s="54" t="s">
        <v>101</v>
      </c>
      <c r="C7" s="122"/>
      <c r="D7" s="122"/>
      <c r="E7" s="122"/>
      <c r="F7" s="122"/>
      <c r="G7" s="122"/>
      <c r="H7" s="122"/>
      <c r="I7" s="122"/>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10"/>
    </row>
    <row r="8" spans="1:41" ht="14.25" customHeight="1" x14ac:dyDescent="0.3">
      <c r="B8" s="54" t="s">
        <v>102</v>
      </c>
      <c r="C8" s="122"/>
      <c r="D8" s="122"/>
      <c r="E8" s="122"/>
      <c r="F8" s="122"/>
      <c r="G8" s="122"/>
      <c r="H8" s="122"/>
      <c r="I8" s="122"/>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10"/>
    </row>
    <row r="9" spans="1:41" ht="14.25" customHeight="1" x14ac:dyDescent="0.3">
      <c r="B9" s="108" t="s">
        <v>165</v>
      </c>
      <c r="C9" s="122"/>
      <c r="D9" s="122"/>
      <c r="E9" s="122"/>
      <c r="F9" s="122"/>
      <c r="G9" s="122"/>
      <c r="H9" s="122"/>
      <c r="I9" s="122"/>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10"/>
    </row>
    <row r="10" spans="1:41" ht="14.25" customHeight="1" x14ac:dyDescent="0.3">
      <c r="B10" s="91" t="s">
        <v>164</v>
      </c>
      <c r="C10" s="122"/>
      <c r="D10" s="122"/>
      <c r="E10" s="122"/>
      <c r="F10" s="122"/>
      <c r="G10" s="122"/>
      <c r="H10" s="122"/>
      <c r="I10" s="122"/>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10"/>
    </row>
    <row r="11" spans="1:41" ht="14.25" customHeight="1" x14ac:dyDescent="0.3">
      <c r="B11" s="91" t="s">
        <v>231</v>
      </c>
      <c r="C11" s="122"/>
      <c r="D11" s="122"/>
      <c r="E11" s="122"/>
      <c r="F11" s="122"/>
      <c r="G11" s="122"/>
      <c r="H11" s="122"/>
      <c r="I11" s="122"/>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10"/>
    </row>
    <row r="12" spans="1:41" ht="14.25" customHeight="1" x14ac:dyDescent="0.3">
      <c r="B12" s="118"/>
      <c r="C12" s="57"/>
      <c r="D12" s="57"/>
      <c r="E12" s="57"/>
      <c r="F12" s="57"/>
      <c r="G12" s="57"/>
      <c r="H12" s="57"/>
      <c r="I12" s="57"/>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3"/>
    </row>
    <row r="14" spans="1:41" s="102" customFormat="1" ht="48" x14ac:dyDescent="0.3">
      <c r="A14" s="112"/>
      <c r="B14" s="105" t="s">
        <v>39</v>
      </c>
      <c r="C14" s="95" t="s">
        <v>201</v>
      </c>
      <c r="D14" s="95" t="s">
        <v>40</v>
      </c>
      <c r="E14" s="95" t="s">
        <v>172</v>
      </c>
      <c r="F14" s="95" t="s">
        <v>41</v>
      </c>
      <c r="G14" s="95" t="s">
        <v>42</v>
      </c>
      <c r="H14" s="100" t="s">
        <v>29</v>
      </c>
      <c r="I14" s="100" t="s">
        <v>27</v>
      </c>
      <c r="J14" s="32" t="s">
        <v>65</v>
      </c>
      <c r="K14" s="32" t="s">
        <v>66</v>
      </c>
      <c r="L14" s="32" t="s">
        <v>14</v>
      </c>
      <c r="M14" s="32" t="s">
        <v>67</v>
      </c>
      <c r="N14" s="32" t="s">
        <v>15</v>
      </c>
      <c r="O14" s="32" t="s">
        <v>16</v>
      </c>
      <c r="P14" s="32" t="s">
        <v>43</v>
      </c>
      <c r="Q14" s="32" t="s">
        <v>17</v>
      </c>
      <c r="R14" s="32" t="s">
        <v>33</v>
      </c>
      <c r="S14" s="100"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9"/>
      <c r="AI14" s="90" t="s">
        <v>10</v>
      </c>
      <c r="AJ14" s="90"/>
      <c r="AK14" s="90"/>
      <c r="AL14" s="112"/>
      <c r="AM14" s="112"/>
      <c r="AN14" s="112"/>
      <c r="AO14" s="112"/>
    </row>
    <row r="15" spans="1:41" ht="14.25" customHeight="1" x14ac:dyDescent="0.3">
      <c r="B15" s="87" t="s">
        <v>247</v>
      </c>
      <c r="C15" s="99">
        <v>2018</v>
      </c>
      <c r="D15" s="87" t="s">
        <v>248</v>
      </c>
      <c r="E15" s="87"/>
      <c r="F15" s="87" t="s">
        <v>64</v>
      </c>
      <c r="G15" s="99">
        <v>2017</v>
      </c>
      <c r="H15" s="97">
        <v>15.9</v>
      </c>
      <c r="I15" s="97">
        <v>0</v>
      </c>
      <c r="J15" s="93"/>
      <c r="K15" s="93"/>
      <c r="L15" s="93"/>
      <c r="M15" s="93"/>
      <c r="N15" s="93"/>
      <c r="O15" s="93"/>
      <c r="P15" s="93"/>
      <c r="Q15" s="93"/>
      <c r="R15" s="93"/>
      <c r="S15" s="98">
        <v>15.9</v>
      </c>
      <c r="T15" s="93"/>
      <c r="U15" s="93"/>
      <c r="V15" s="93"/>
      <c r="W15" s="93"/>
      <c r="X15" s="93"/>
      <c r="Y15" s="93"/>
      <c r="Z15" s="93"/>
      <c r="AA15" s="93"/>
      <c r="AB15" s="93"/>
      <c r="AC15" s="93"/>
      <c r="AD15" s="93">
        <v>15.9</v>
      </c>
      <c r="AE15" s="93"/>
      <c r="AF15" s="93"/>
      <c r="AG15" s="93"/>
      <c r="AH15" s="123"/>
      <c r="AI15" s="119" t="s">
        <v>249</v>
      </c>
      <c r="AJ15" s="119"/>
      <c r="AK15" s="119"/>
      <c r="AL15" s="107"/>
      <c r="AM15" s="107"/>
      <c r="AN15" s="107"/>
      <c r="AO15" s="107"/>
    </row>
    <row r="16" spans="1:41" ht="14.25" customHeight="1" x14ac:dyDescent="0.3">
      <c r="B16" s="87" t="s">
        <v>250</v>
      </c>
      <c r="C16" s="99">
        <v>2016</v>
      </c>
      <c r="D16" s="87" t="s">
        <v>248</v>
      </c>
      <c r="E16" s="87"/>
      <c r="F16" s="87" t="s">
        <v>64</v>
      </c>
      <c r="G16" s="99">
        <v>2018</v>
      </c>
      <c r="H16" s="97">
        <v>12</v>
      </c>
      <c r="I16" s="97">
        <v>0</v>
      </c>
      <c r="J16" s="93"/>
      <c r="K16" s="93"/>
      <c r="L16" s="93"/>
      <c r="M16" s="93"/>
      <c r="N16" s="93"/>
      <c r="O16" s="93"/>
      <c r="P16" s="93"/>
      <c r="Q16" s="93"/>
      <c r="R16" s="93"/>
      <c r="S16" s="98">
        <v>12</v>
      </c>
      <c r="T16" s="93"/>
      <c r="U16" s="93"/>
      <c r="V16" s="93"/>
      <c r="W16" s="93"/>
      <c r="X16" s="93"/>
      <c r="Y16" s="93"/>
      <c r="Z16" s="93"/>
      <c r="AA16" s="93"/>
      <c r="AB16" s="93"/>
      <c r="AC16" s="93"/>
      <c r="AD16" s="93"/>
      <c r="AE16" s="93">
        <v>12</v>
      </c>
      <c r="AF16" s="93"/>
      <c r="AG16" s="93"/>
      <c r="AH16" s="123"/>
      <c r="AI16" s="119" t="s">
        <v>251</v>
      </c>
      <c r="AJ16" s="119"/>
      <c r="AK16" s="119"/>
      <c r="AL16" s="107"/>
      <c r="AM16" s="107"/>
      <c r="AN16" s="107"/>
      <c r="AO16" s="107"/>
    </row>
    <row r="17" spans="2:41" ht="14.25" customHeight="1" x14ac:dyDescent="0.3">
      <c r="B17" s="87" t="s">
        <v>252</v>
      </c>
      <c r="C17" s="99">
        <v>2019</v>
      </c>
      <c r="D17" s="87" t="s">
        <v>248</v>
      </c>
      <c r="E17" s="87"/>
      <c r="F17" s="87" t="s">
        <v>64</v>
      </c>
      <c r="G17" s="99">
        <v>2020</v>
      </c>
      <c r="H17" s="97">
        <v>3.5249999999999999</v>
      </c>
      <c r="I17" s="97">
        <v>0</v>
      </c>
      <c r="J17" s="93"/>
      <c r="K17" s="93"/>
      <c r="L17" s="93"/>
      <c r="M17" s="93"/>
      <c r="N17" s="93"/>
      <c r="O17" s="93"/>
      <c r="P17" s="93"/>
      <c r="Q17" s="93"/>
      <c r="R17" s="93"/>
      <c r="S17" s="98">
        <v>3.5249999999999999</v>
      </c>
      <c r="T17" s="93"/>
      <c r="U17" s="93"/>
      <c r="V17" s="93"/>
      <c r="W17" s="93"/>
      <c r="X17" s="93"/>
      <c r="Y17" s="93"/>
      <c r="Z17" s="93"/>
      <c r="AA17" s="93"/>
      <c r="AB17" s="93"/>
      <c r="AC17" s="93"/>
      <c r="AD17" s="93"/>
      <c r="AE17" s="93">
        <v>3.5249999999999999</v>
      </c>
      <c r="AF17" s="93"/>
      <c r="AG17" s="93"/>
      <c r="AH17" s="123"/>
      <c r="AI17" s="119" t="s">
        <v>253</v>
      </c>
      <c r="AJ17" s="119" t="s">
        <v>245</v>
      </c>
      <c r="AK17" s="119"/>
      <c r="AL17" s="107"/>
      <c r="AM17" s="107"/>
      <c r="AN17" s="107"/>
      <c r="AO17" s="107"/>
    </row>
    <row r="18" spans="2:41" ht="14.25" customHeight="1" x14ac:dyDescent="0.3">
      <c r="B18" s="87" t="s">
        <v>247</v>
      </c>
      <c r="C18" s="99">
        <v>2018</v>
      </c>
      <c r="D18" s="87" t="s">
        <v>248</v>
      </c>
      <c r="E18" s="87" t="s">
        <v>254</v>
      </c>
      <c r="F18" s="87" t="s">
        <v>64</v>
      </c>
      <c r="G18" s="99">
        <v>2018</v>
      </c>
      <c r="H18" s="97">
        <v>35</v>
      </c>
      <c r="I18" s="97">
        <v>0</v>
      </c>
      <c r="J18" s="93"/>
      <c r="K18" s="93"/>
      <c r="L18" s="93"/>
      <c r="M18" s="93"/>
      <c r="N18" s="93"/>
      <c r="O18" s="93"/>
      <c r="P18" s="93"/>
      <c r="Q18" s="93"/>
      <c r="R18" s="93"/>
      <c r="S18" s="98">
        <v>35</v>
      </c>
      <c r="T18" s="93"/>
      <c r="U18" s="93"/>
      <c r="V18" s="93"/>
      <c r="W18" s="93"/>
      <c r="X18" s="93"/>
      <c r="Y18" s="93"/>
      <c r="Z18" s="93"/>
      <c r="AA18" s="93"/>
      <c r="AB18" s="93"/>
      <c r="AC18" s="93"/>
      <c r="AD18" s="93">
        <v>35</v>
      </c>
      <c r="AE18" s="93"/>
      <c r="AF18" s="93"/>
      <c r="AG18" s="93"/>
      <c r="AH18" s="123"/>
      <c r="AI18" s="119" t="s">
        <v>245</v>
      </c>
      <c r="AJ18" s="119"/>
      <c r="AK18" s="119"/>
      <c r="AL18" s="107"/>
      <c r="AM18" s="107"/>
      <c r="AN18" s="107"/>
      <c r="AO18" s="107"/>
    </row>
    <row r="19" spans="2:41" ht="14.25" customHeight="1" x14ac:dyDescent="0.3">
      <c r="B19" s="87" t="s">
        <v>247</v>
      </c>
      <c r="C19" s="99">
        <v>2019</v>
      </c>
      <c r="D19" s="87" t="s">
        <v>248</v>
      </c>
      <c r="E19" s="87" t="s">
        <v>254</v>
      </c>
      <c r="F19" s="87" t="s">
        <v>64</v>
      </c>
      <c r="G19" s="99">
        <v>2019</v>
      </c>
      <c r="H19" s="97">
        <v>65</v>
      </c>
      <c r="I19" s="97">
        <v>0</v>
      </c>
      <c r="J19" s="93"/>
      <c r="K19" s="93"/>
      <c r="L19" s="93"/>
      <c r="M19" s="93"/>
      <c r="N19" s="93"/>
      <c r="O19" s="93"/>
      <c r="P19" s="93"/>
      <c r="Q19" s="93"/>
      <c r="R19" s="93"/>
      <c r="S19" s="98">
        <v>65</v>
      </c>
      <c r="T19" s="93"/>
      <c r="U19" s="93"/>
      <c r="V19" s="93"/>
      <c r="W19" s="93"/>
      <c r="X19" s="93"/>
      <c r="Y19" s="93"/>
      <c r="Z19" s="93"/>
      <c r="AA19" s="93"/>
      <c r="AB19" s="93"/>
      <c r="AC19" s="93"/>
      <c r="AD19" s="93">
        <v>65</v>
      </c>
      <c r="AE19" s="93"/>
      <c r="AF19" s="93"/>
      <c r="AG19" s="93"/>
      <c r="AH19" s="123"/>
      <c r="AI19" s="119" t="s">
        <v>245</v>
      </c>
      <c r="AJ19" s="119"/>
      <c r="AK19" s="119"/>
      <c r="AL19" s="107"/>
      <c r="AM19" s="107"/>
      <c r="AN19" s="107"/>
      <c r="AO19" s="107"/>
    </row>
    <row r="20" spans="2:41" ht="14.25" customHeight="1" x14ac:dyDescent="0.3">
      <c r="B20" s="87" t="s">
        <v>247</v>
      </c>
      <c r="C20" s="99">
        <v>2020</v>
      </c>
      <c r="D20" s="87" t="s">
        <v>248</v>
      </c>
      <c r="E20" s="87" t="s">
        <v>254</v>
      </c>
      <c r="F20" s="87" t="s">
        <v>64</v>
      </c>
      <c r="G20" s="99">
        <v>2020</v>
      </c>
      <c r="H20" s="97">
        <v>80</v>
      </c>
      <c r="I20" s="97">
        <v>0</v>
      </c>
      <c r="J20" s="93"/>
      <c r="K20" s="93"/>
      <c r="L20" s="93"/>
      <c r="M20" s="93"/>
      <c r="N20" s="93"/>
      <c r="O20" s="93"/>
      <c r="P20" s="93"/>
      <c r="Q20" s="93"/>
      <c r="R20" s="93"/>
      <c r="S20" s="98">
        <v>80</v>
      </c>
      <c r="T20" s="93"/>
      <c r="U20" s="93"/>
      <c r="V20" s="93"/>
      <c r="W20" s="93"/>
      <c r="X20" s="93"/>
      <c r="Y20" s="93"/>
      <c r="Z20" s="93"/>
      <c r="AA20" s="93"/>
      <c r="AB20" s="93"/>
      <c r="AC20" s="93"/>
      <c r="AD20" s="93">
        <v>80</v>
      </c>
      <c r="AE20" s="93"/>
      <c r="AF20" s="93"/>
      <c r="AG20" s="93"/>
      <c r="AH20" s="123"/>
      <c r="AI20" s="119" t="s">
        <v>245</v>
      </c>
      <c r="AJ20" s="119"/>
      <c r="AK20" s="119"/>
    </row>
    <row r="21" spans="2:41" ht="14.25" customHeight="1" x14ac:dyDescent="0.3">
      <c r="B21" s="87" t="s">
        <v>255</v>
      </c>
      <c r="C21" s="99">
        <v>2021</v>
      </c>
      <c r="D21" s="87" t="s">
        <v>248</v>
      </c>
      <c r="E21" s="87" t="s">
        <v>254</v>
      </c>
      <c r="F21" s="87" t="s">
        <v>64</v>
      </c>
      <c r="G21" s="99">
        <v>2021</v>
      </c>
      <c r="H21" s="97">
        <v>136</v>
      </c>
      <c r="I21" s="97">
        <v>0</v>
      </c>
      <c r="J21" s="93"/>
      <c r="K21" s="93"/>
      <c r="L21" s="93"/>
      <c r="M21" s="93"/>
      <c r="N21" s="93"/>
      <c r="O21" s="93"/>
      <c r="P21" s="93"/>
      <c r="Q21" s="93"/>
      <c r="R21" s="93"/>
      <c r="S21" s="98">
        <v>136</v>
      </c>
      <c r="T21" s="93"/>
      <c r="U21" s="93"/>
      <c r="V21" s="93"/>
      <c r="W21" s="93"/>
      <c r="X21" s="93"/>
      <c r="Y21" s="93"/>
      <c r="Z21" s="93"/>
      <c r="AA21" s="93"/>
      <c r="AB21" s="93"/>
      <c r="AC21" s="93"/>
      <c r="AD21" s="93">
        <v>136</v>
      </c>
      <c r="AE21" s="93"/>
      <c r="AF21" s="93"/>
      <c r="AG21" s="93"/>
      <c r="AH21" s="123"/>
      <c r="AI21" s="119" t="s">
        <v>238</v>
      </c>
      <c r="AJ21" s="119"/>
      <c r="AK21" s="119"/>
    </row>
    <row r="22" spans="2:41" ht="14.25" customHeight="1" x14ac:dyDescent="0.3">
      <c r="B22" s="87" t="s">
        <v>255</v>
      </c>
      <c r="C22" s="99">
        <v>2021</v>
      </c>
      <c r="D22" s="87" t="s">
        <v>248</v>
      </c>
      <c r="E22" s="87" t="s">
        <v>254</v>
      </c>
      <c r="F22" s="87" t="s">
        <v>63</v>
      </c>
      <c r="G22" s="99">
        <v>2021</v>
      </c>
      <c r="H22" s="97">
        <v>270</v>
      </c>
      <c r="I22" s="97">
        <v>0</v>
      </c>
      <c r="J22" s="93"/>
      <c r="K22" s="93"/>
      <c r="L22" s="93"/>
      <c r="M22" s="93"/>
      <c r="N22" s="93"/>
      <c r="O22" s="93"/>
      <c r="P22" s="93"/>
      <c r="Q22" s="93"/>
      <c r="R22" s="93"/>
      <c r="S22" s="98">
        <v>270</v>
      </c>
      <c r="T22" s="93"/>
      <c r="U22" s="93"/>
      <c r="V22" s="93"/>
      <c r="W22" s="93"/>
      <c r="X22" s="93"/>
      <c r="Y22" s="93"/>
      <c r="Z22" s="93"/>
      <c r="AA22" s="93"/>
      <c r="AB22" s="93"/>
      <c r="AC22" s="93"/>
      <c r="AD22" s="93">
        <v>270</v>
      </c>
      <c r="AE22" s="93"/>
      <c r="AF22" s="93"/>
      <c r="AG22" s="93"/>
      <c r="AH22" s="123"/>
      <c r="AI22" s="119" t="s">
        <v>238</v>
      </c>
      <c r="AJ22" s="119"/>
      <c r="AK22" s="119"/>
    </row>
    <row r="23" spans="2:41" ht="14.25" customHeight="1" x14ac:dyDescent="0.3">
      <c r="B23" s="87" t="s">
        <v>256</v>
      </c>
      <c r="C23" s="99">
        <v>2020</v>
      </c>
      <c r="D23" s="87" t="s">
        <v>248</v>
      </c>
      <c r="E23" s="87" t="s">
        <v>257</v>
      </c>
      <c r="F23" s="87" t="s">
        <v>63</v>
      </c>
      <c r="G23" s="99"/>
      <c r="H23" s="97">
        <v>17.5</v>
      </c>
      <c r="I23" s="97">
        <v>0</v>
      </c>
      <c r="J23" s="93"/>
      <c r="K23" s="93"/>
      <c r="L23" s="93"/>
      <c r="M23" s="93"/>
      <c r="N23" s="93"/>
      <c r="O23" s="93"/>
      <c r="P23" s="93"/>
      <c r="Q23" s="93"/>
      <c r="R23" s="93"/>
      <c r="S23" s="98">
        <v>17.5</v>
      </c>
      <c r="T23" s="93"/>
      <c r="U23" s="93"/>
      <c r="V23" s="93"/>
      <c r="W23" s="93"/>
      <c r="X23" s="93"/>
      <c r="Y23" s="93"/>
      <c r="Z23" s="93"/>
      <c r="AA23" s="93"/>
      <c r="AB23" s="93"/>
      <c r="AC23" s="93"/>
      <c r="AD23" s="93"/>
      <c r="AE23" s="93">
        <v>17.5</v>
      </c>
      <c r="AF23" s="93"/>
      <c r="AG23" s="93"/>
      <c r="AH23" s="123"/>
      <c r="AI23" s="119" t="s">
        <v>245</v>
      </c>
      <c r="AJ23" s="119"/>
      <c r="AK23" s="119"/>
    </row>
    <row r="24" spans="2:41" ht="14.25" customHeight="1" x14ac:dyDescent="0.3">
      <c r="B24" s="87" t="s">
        <v>258</v>
      </c>
      <c r="C24" s="99">
        <v>2020</v>
      </c>
      <c r="D24" s="87" t="s">
        <v>248</v>
      </c>
      <c r="E24" s="87" t="s">
        <v>257</v>
      </c>
      <c r="F24" s="87" t="s">
        <v>63</v>
      </c>
      <c r="G24" s="99"/>
      <c r="H24" s="97">
        <v>4.2750000000000004</v>
      </c>
      <c r="I24" s="97">
        <v>0</v>
      </c>
      <c r="J24" s="93"/>
      <c r="K24" s="93"/>
      <c r="L24" s="93"/>
      <c r="M24" s="93"/>
      <c r="N24" s="93"/>
      <c r="O24" s="93"/>
      <c r="P24" s="93"/>
      <c r="Q24" s="93"/>
      <c r="R24" s="93"/>
      <c r="S24" s="98">
        <v>4.2750000000000004</v>
      </c>
      <c r="T24" s="93"/>
      <c r="U24" s="93"/>
      <c r="V24" s="93"/>
      <c r="W24" s="93"/>
      <c r="X24" s="93"/>
      <c r="Y24" s="93"/>
      <c r="Z24" s="93"/>
      <c r="AA24" s="93"/>
      <c r="AB24" s="93"/>
      <c r="AC24" s="93"/>
      <c r="AD24" s="93"/>
      <c r="AE24" s="93">
        <v>4.2750000000000004</v>
      </c>
      <c r="AF24" s="93"/>
      <c r="AG24" s="93"/>
      <c r="AH24" s="123"/>
      <c r="AI24" s="119" t="s">
        <v>245</v>
      </c>
      <c r="AJ24" s="119"/>
      <c r="AK24" s="119"/>
    </row>
  </sheetData>
  <protectedRanges>
    <protectedRange sqref="AI15:AK24" name="Bronnen1"/>
    <protectedRange sqref="T15:AG24 J15:R24" name="Bereik2"/>
    <protectedRange sqref="B15:G24" name="Bereik1"/>
  </protectedRanges>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2"/>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0.28515625" style="124" customWidth="1"/>
    <col min="4" max="4" width="6.7109375" style="124" customWidth="1"/>
    <col min="5" max="5" width="13.57031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42578125" style="124" customWidth="1"/>
    <col min="15" max="15" width="4.85546875" style="124" customWidth="1"/>
    <col min="16" max="16" width="8.85546875" style="124" customWidth="1"/>
    <col min="17" max="17" width="7.85546875" style="124" customWidth="1"/>
    <col min="18" max="18" width="9.28515625" style="124"/>
    <col min="19" max="19" width="15.42578125" style="124" customWidth="1"/>
    <col min="20" max="20" width="10.85546875" style="124" customWidth="1"/>
    <col min="21" max="21" width="10.7109375" style="124" customWidth="1"/>
    <col min="22" max="22" width="8.7109375" style="124" customWidth="1"/>
    <col min="23" max="23" width="8.140625" style="124" customWidth="1"/>
    <col min="24" max="24" width="9.28515625" style="124"/>
    <col min="25" max="25" width="15.42578125" style="124" customWidth="1"/>
    <col min="26" max="26" width="18.28515625" style="124" customWidth="1"/>
    <col min="27" max="28" width="15.42578125"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166</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s="121"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25"/>
    </row>
    <row r="5" spans="1:41" s="121"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21"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21"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21"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8"/>
      <c r="C9" s="57"/>
      <c r="D9" s="57"/>
      <c r="E9" s="57"/>
      <c r="F9" s="57"/>
      <c r="G9" s="57"/>
      <c r="H9" s="57"/>
      <c r="I9" s="57"/>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3"/>
    </row>
    <row r="11" spans="1:41" s="102" customFormat="1" ht="60" x14ac:dyDescent="0.3">
      <c r="A11" s="112"/>
      <c r="B11" s="105" t="s">
        <v>39</v>
      </c>
      <c r="C11" s="95" t="s">
        <v>201</v>
      </c>
      <c r="D11" s="95" t="s">
        <v>40</v>
      </c>
      <c r="E11" s="95" t="s">
        <v>172</v>
      </c>
      <c r="F11" s="95" t="s">
        <v>41</v>
      </c>
      <c r="G11" s="95" t="s">
        <v>42</v>
      </c>
      <c r="H11" s="100" t="s">
        <v>29</v>
      </c>
      <c r="I11" s="100" t="s">
        <v>27</v>
      </c>
      <c r="J11" s="32" t="s">
        <v>65</v>
      </c>
      <c r="K11" s="32" t="s">
        <v>66</v>
      </c>
      <c r="L11" s="32" t="s">
        <v>14</v>
      </c>
      <c r="M11" s="32" t="s">
        <v>67</v>
      </c>
      <c r="N11" s="32" t="s">
        <v>15</v>
      </c>
      <c r="O11" s="32" t="s">
        <v>16</v>
      </c>
      <c r="P11" s="32" t="s">
        <v>43</v>
      </c>
      <c r="Q11" s="32" t="s">
        <v>17</v>
      </c>
      <c r="R11" s="32" t="s">
        <v>33</v>
      </c>
      <c r="S11" s="100"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9"/>
      <c r="AI11" s="90" t="s">
        <v>10</v>
      </c>
      <c r="AJ11" s="90"/>
      <c r="AK11" s="90"/>
      <c r="AL11" s="112"/>
      <c r="AM11" s="112"/>
      <c r="AN11" s="112"/>
      <c r="AO11" s="112"/>
    </row>
    <row r="12" spans="1:41" ht="14.25" customHeight="1" x14ac:dyDescent="0.3">
      <c r="B12" s="87" t="s">
        <v>259</v>
      </c>
      <c r="C12" s="99">
        <v>2019</v>
      </c>
      <c r="D12" s="87" t="s">
        <v>248</v>
      </c>
      <c r="E12" s="87" t="s">
        <v>260</v>
      </c>
      <c r="F12" s="87" t="s">
        <v>261</v>
      </c>
      <c r="G12" s="99">
        <v>2020</v>
      </c>
      <c r="H12" s="97">
        <v>15.798099999999998</v>
      </c>
      <c r="I12" s="97">
        <v>0</v>
      </c>
      <c r="J12" s="93"/>
      <c r="K12" s="93"/>
      <c r="L12" s="93"/>
      <c r="M12" s="93"/>
      <c r="N12" s="93"/>
      <c r="O12" s="93"/>
      <c r="P12" s="93"/>
      <c r="Q12" s="93"/>
      <c r="R12" s="93"/>
      <c r="S12" s="98">
        <v>15.798099999999998</v>
      </c>
      <c r="T12" s="93"/>
      <c r="U12" s="93"/>
      <c r="V12" s="93"/>
      <c r="W12" s="93"/>
      <c r="X12" s="93"/>
      <c r="Y12" s="93"/>
      <c r="Z12" s="93"/>
      <c r="AA12" s="93"/>
      <c r="AB12" s="93"/>
      <c r="AC12" s="93"/>
      <c r="AD12" s="93">
        <v>15.798099999999998</v>
      </c>
      <c r="AE12" s="93"/>
      <c r="AF12" s="93"/>
      <c r="AG12" s="93"/>
      <c r="AH12" s="123"/>
      <c r="AI12" s="119" t="s">
        <v>245</v>
      </c>
      <c r="AJ12" s="119" t="s">
        <v>262</v>
      </c>
      <c r="AK12" s="119"/>
      <c r="AL12" s="107"/>
      <c r="AM12" s="107"/>
      <c r="AN12" s="107"/>
      <c r="AO12" s="107"/>
    </row>
  </sheetData>
  <protectedRanges>
    <protectedRange sqref="AI12:AK12" name="Bronnen1"/>
    <protectedRange sqref="T12:AG12 J12:R12" name="Bereik2"/>
    <protectedRange sqref="B12:G12" name="Bereik1"/>
  </protectedRange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Props1.xml><?xml version="1.0" encoding="utf-8"?>
<ds:datastoreItem xmlns:ds="http://schemas.openxmlformats.org/officeDocument/2006/customXml" ds:itemID="{8FA477EC-1163-4832-B0D8-BDE2A3E65C26}"/>
</file>

<file path=customXml/itemProps2.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3.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4.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2021-12-06T19:34:48Z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